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#Year 2024\2024-09\"/>
    </mc:Choice>
  </mc:AlternateContent>
  <xr:revisionPtr revIDLastSave="0" documentId="13_ncr:1_{22F729B4-9FCD-4F27-A468-51A3C07D537C}" xr6:coauthVersionLast="47" xr6:coauthVersionMax="47" xr10:uidLastSave="{00000000-0000-0000-0000-000000000000}"/>
  <bookViews>
    <workbookView xWindow="390" yWindow="1395" windowWidth="25500" windowHeight="18300" firstSheet="3" activeTab="3" xr2:uid="{00000000-000D-0000-FFFF-FFFF00000000}"/>
    <workbookView xWindow="390" yWindow="1395" windowWidth="25500" windowHeight="18300" firstSheet="3" activeTab="3" xr2:uid="{033280F0-F592-4FCE-A064-E78DCC165BE0}"/>
  </bookViews>
  <sheets>
    <sheet name="YSoft SafeQ reports" sheetId="1" state="hidden" r:id="rId1"/>
    <sheet name="Summ" sheetId="2" state="hidden" r:id="rId2"/>
    <sheet name="Top10" sheetId="3" state="hidden" r:id="rId3"/>
    <sheet name="Report" sheetId="6" r:id="rId4"/>
  </sheets>
  <definedNames>
    <definedName name="_xlnm._FilterDatabase" localSheetId="3" hidden="1">Report!$H$1:$H$4</definedName>
    <definedName name="_xlnm._FilterDatabase" localSheetId="0" hidden="1">'YSoft SafeQ reports'!$A$4:$X$4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3" i="6" l="1"/>
  <c r="D183" i="6"/>
  <c r="C183" i="6"/>
  <c r="G182" i="6"/>
  <c r="F182" i="6"/>
  <c r="H182" i="6" s="1"/>
  <c r="G181" i="6"/>
  <c r="F181" i="6"/>
  <c r="H181" i="6" s="1"/>
  <c r="G180" i="6"/>
  <c r="F180" i="6"/>
  <c r="H180" i="6" s="1"/>
  <c r="G179" i="6"/>
  <c r="H179" i="6" s="1"/>
  <c r="F179" i="6"/>
  <c r="G178" i="6"/>
  <c r="F178" i="6"/>
  <c r="H178" i="6" s="1"/>
  <c r="G177" i="6"/>
  <c r="F177" i="6"/>
  <c r="H177" i="6" s="1"/>
  <c r="G176" i="6"/>
  <c r="F176" i="6"/>
  <c r="H176" i="6" s="1"/>
  <c r="G175" i="6"/>
  <c r="F175" i="6"/>
  <c r="H175" i="6" s="1"/>
  <c r="G174" i="6"/>
  <c r="F174" i="6"/>
  <c r="H174" i="6" s="1"/>
  <c r="G173" i="6"/>
  <c r="H173" i="6" s="1"/>
  <c r="F173" i="6"/>
  <c r="G172" i="6"/>
  <c r="H172" i="6" s="1"/>
  <c r="F172" i="6"/>
  <c r="G171" i="6"/>
  <c r="H171" i="6" s="1"/>
  <c r="F171" i="6"/>
  <c r="G170" i="6"/>
  <c r="F170" i="6"/>
  <c r="H170" i="6" s="1"/>
  <c r="G169" i="6"/>
  <c r="F169" i="6"/>
  <c r="H169" i="6" s="1"/>
  <c r="H168" i="6"/>
  <c r="G168" i="6"/>
  <c r="F168" i="6"/>
  <c r="G167" i="6"/>
  <c r="F167" i="6"/>
  <c r="H167" i="6" s="1"/>
  <c r="G166" i="6"/>
  <c r="F166" i="6"/>
  <c r="H166" i="6" s="1"/>
  <c r="G165" i="6"/>
  <c r="F165" i="6"/>
  <c r="H165" i="6" s="1"/>
  <c r="G164" i="6"/>
  <c r="F164" i="6"/>
  <c r="H164" i="6" s="1"/>
  <c r="G163" i="6"/>
  <c r="F163" i="6"/>
  <c r="H163" i="6" s="1"/>
  <c r="H162" i="6"/>
  <c r="G162" i="6"/>
  <c r="F162" i="6"/>
  <c r="H161" i="6"/>
  <c r="G161" i="6"/>
  <c r="F161" i="6"/>
  <c r="H160" i="6"/>
  <c r="G160" i="6"/>
  <c r="F160" i="6"/>
  <c r="G159" i="6"/>
  <c r="F159" i="6"/>
  <c r="H159" i="6" s="1"/>
  <c r="G158" i="6"/>
  <c r="F158" i="6"/>
  <c r="H158" i="6" s="1"/>
  <c r="G157" i="6"/>
  <c r="F157" i="6"/>
  <c r="H157" i="6" s="1"/>
  <c r="G156" i="6"/>
  <c r="F156" i="6"/>
  <c r="H156" i="6" s="1"/>
  <c r="G155" i="6"/>
  <c r="F155" i="6"/>
  <c r="H155" i="6" s="1"/>
  <c r="G154" i="6"/>
  <c r="F154" i="6"/>
  <c r="H154" i="6" s="1"/>
  <c r="G153" i="6"/>
  <c r="F153" i="6"/>
  <c r="H153" i="6" s="1"/>
  <c r="G152" i="6"/>
  <c r="F152" i="6"/>
  <c r="H152" i="6" s="1"/>
  <c r="G151" i="6"/>
  <c r="F151" i="6"/>
  <c r="H151" i="6" s="1"/>
  <c r="G150" i="6"/>
  <c r="F150" i="6"/>
  <c r="H150" i="6" s="1"/>
  <c r="G149" i="6"/>
  <c r="F149" i="6"/>
  <c r="H149" i="6" s="1"/>
  <c r="G148" i="6"/>
  <c r="F148" i="6"/>
  <c r="H148" i="6" s="1"/>
  <c r="G147" i="6"/>
  <c r="H147" i="6" s="1"/>
  <c r="F147" i="6"/>
  <c r="G146" i="6"/>
  <c r="F146" i="6"/>
  <c r="H146" i="6" s="1"/>
  <c r="G145" i="6"/>
  <c r="F145" i="6"/>
  <c r="H145" i="6" s="1"/>
  <c r="G144" i="6"/>
  <c r="F144" i="6"/>
  <c r="H144" i="6" s="1"/>
  <c r="G143" i="6"/>
  <c r="F143" i="6"/>
  <c r="H143" i="6" s="1"/>
  <c r="G142" i="6"/>
  <c r="F142" i="6"/>
  <c r="H142" i="6" s="1"/>
  <c r="G141" i="6"/>
  <c r="H141" i="6" s="1"/>
  <c r="F141" i="6"/>
  <c r="G140" i="6"/>
  <c r="H140" i="6" s="1"/>
  <c r="F140" i="6"/>
  <c r="G139" i="6"/>
  <c r="H139" i="6" s="1"/>
  <c r="F139" i="6"/>
  <c r="G138" i="6"/>
  <c r="F138" i="6"/>
  <c r="H138" i="6" s="1"/>
  <c r="G137" i="6"/>
  <c r="F137" i="6"/>
  <c r="H137" i="6" s="1"/>
  <c r="H136" i="6"/>
  <c r="G136" i="6"/>
  <c r="F136" i="6"/>
  <c r="G135" i="6"/>
  <c r="F135" i="6"/>
  <c r="H135" i="6" s="1"/>
  <c r="G134" i="6"/>
  <c r="F134" i="6"/>
  <c r="H134" i="6" s="1"/>
  <c r="G133" i="6"/>
  <c r="F133" i="6"/>
  <c r="H133" i="6" s="1"/>
  <c r="G132" i="6"/>
  <c r="F132" i="6"/>
  <c r="H132" i="6" s="1"/>
  <c r="G131" i="6"/>
  <c r="F131" i="6"/>
  <c r="H131" i="6" s="1"/>
  <c r="H130" i="6"/>
  <c r="G130" i="6"/>
  <c r="F130" i="6"/>
  <c r="H129" i="6"/>
  <c r="G129" i="6"/>
  <c r="F129" i="6"/>
  <c r="H128" i="6"/>
  <c r="G128" i="6"/>
  <c r="F128" i="6"/>
  <c r="G127" i="6"/>
  <c r="F127" i="6"/>
  <c r="H127" i="6" s="1"/>
  <c r="G126" i="6"/>
  <c r="F126" i="6"/>
  <c r="H126" i="6" s="1"/>
  <c r="G125" i="6"/>
  <c r="F125" i="6"/>
  <c r="H125" i="6" s="1"/>
  <c r="G124" i="6"/>
  <c r="F124" i="6"/>
  <c r="H124" i="6" s="1"/>
  <c r="G123" i="6"/>
  <c r="F123" i="6"/>
  <c r="H123" i="6" s="1"/>
  <c r="G122" i="6"/>
  <c r="F122" i="6"/>
  <c r="H122" i="6" s="1"/>
  <c r="G121" i="6"/>
  <c r="F121" i="6"/>
  <c r="H121" i="6" s="1"/>
  <c r="G120" i="6"/>
  <c r="F120" i="6"/>
  <c r="H120" i="6" s="1"/>
  <c r="G119" i="6"/>
  <c r="F119" i="6"/>
  <c r="H119" i="6" s="1"/>
  <c r="G118" i="6"/>
  <c r="F118" i="6"/>
  <c r="H118" i="6" s="1"/>
  <c r="H117" i="6"/>
  <c r="G117" i="6"/>
  <c r="F117" i="6"/>
  <c r="G116" i="6"/>
  <c r="F116" i="6"/>
  <c r="H116" i="6" s="1"/>
  <c r="G115" i="6"/>
  <c r="H115" i="6" s="1"/>
  <c r="F115" i="6"/>
  <c r="G114" i="6"/>
  <c r="F114" i="6"/>
  <c r="H114" i="6" s="1"/>
  <c r="G113" i="6"/>
  <c r="F113" i="6"/>
  <c r="H113" i="6" s="1"/>
  <c r="G112" i="6"/>
  <c r="F112" i="6"/>
  <c r="H112" i="6" s="1"/>
  <c r="G111" i="6"/>
  <c r="F111" i="6"/>
  <c r="H111" i="6" s="1"/>
  <c r="G110" i="6"/>
  <c r="F110" i="6"/>
  <c r="H110" i="6" s="1"/>
  <c r="G109" i="6"/>
  <c r="H109" i="6" s="1"/>
  <c r="F109" i="6"/>
  <c r="G108" i="6"/>
  <c r="H108" i="6" s="1"/>
  <c r="F108" i="6"/>
  <c r="G107" i="6"/>
  <c r="H107" i="6" s="1"/>
  <c r="F107" i="6"/>
  <c r="G106" i="6"/>
  <c r="F106" i="6"/>
  <c r="H106" i="6" s="1"/>
  <c r="G105" i="6"/>
  <c r="F105" i="6"/>
  <c r="H105" i="6" s="1"/>
  <c r="H104" i="6"/>
  <c r="G104" i="6"/>
  <c r="F104" i="6"/>
  <c r="G103" i="6"/>
  <c r="F103" i="6"/>
  <c r="H103" i="6" s="1"/>
  <c r="G102" i="6"/>
  <c r="F102" i="6"/>
  <c r="H102" i="6" s="1"/>
  <c r="G101" i="6"/>
  <c r="F101" i="6"/>
  <c r="H101" i="6" s="1"/>
  <c r="G100" i="6"/>
  <c r="F100" i="6"/>
  <c r="H100" i="6" s="1"/>
  <c r="G99" i="6"/>
  <c r="F99" i="6"/>
  <c r="H99" i="6" s="1"/>
  <c r="H98" i="6"/>
  <c r="G98" i="6"/>
  <c r="F98" i="6"/>
  <c r="H97" i="6"/>
  <c r="G97" i="6"/>
  <c r="F97" i="6"/>
  <c r="H96" i="6"/>
  <c r="G96" i="6"/>
  <c r="F96" i="6"/>
  <c r="G95" i="6"/>
  <c r="F95" i="6"/>
  <c r="H95" i="6" s="1"/>
  <c r="G94" i="6"/>
  <c r="F94" i="6"/>
  <c r="H94" i="6" s="1"/>
  <c r="G93" i="6"/>
  <c r="F93" i="6"/>
  <c r="H93" i="6" s="1"/>
  <c r="G92" i="6"/>
  <c r="F92" i="6"/>
  <c r="H92" i="6" s="1"/>
  <c r="G91" i="6"/>
  <c r="F91" i="6"/>
  <c r="H91" i="6" s="1"/>
  <c r="G90" i="6"/>
  <c r="F90" i="6"/>
  <c r="H90" i="6" s="1"/>
  <c r="G89" i="6"/>
  <c r="F89" i="6"/>
  <c r="H89" i="6" s="1"/>
  <c r="G88" i="6"/>
  <c r="F88" i="6"/>
  <c r="H88" i="6" s="1"/>
  <c r="G87" i="6"/>
  <c r="F87" i="6"/>
  <c r="H87" i="6" s="1"/>
  <c r="G86" i="6"/>
  <c r="F86" i="6"/>
  <c r="H86" i="6" s="1"/>
  <c r="H85" i="6"/>
  <c r="G85" i="6"/>
  <c r="F85" i="6"/>
  <c r="G84" i="6"/>
  <c r="F84" i="6"/>
  <c r="H84" i="6" s="1"/>
  <c r="G83" i="6"/>
  <c r="H83" i="6" s="1"/>
  <c r="F83" i="6"/>
  <c r="G82" i="6"/>
  <c r="F82" i="6"/>
  <c r="H82" i="6" s="1"/>
  <c r="G81" i="6"/>
  <c r="F81" i="6"/>
  <c r="H81" i="6" s="1"/>
  <c r="G80" i="6"/>
  <c r="F80" i="6"/>
  <c r="H80" i="6" s="1"/>
  <c r="G79" i="6"/>
  <c r="F79" i="6"/>
  <c r="H79" i="6" s="1"/>
  <c r="G78" i="6"/>
  <c r="F78" i="6"/>
  <c r="H78" i="6" s="1"/>
  <c r="G77" i="6"/>
  <c r="H77" i="6" s="1"/>
  <c r="F77" i="6"/>
  <c r="G76" i="6"/>
  <c r="H76" i="6" s="1"/>
  <c r="F76" i="6"/>
  <c r="G75" i="6"/>
  <c r="H75" i="6" s="1"/>
  <c r="F75" i="6"/>
  <c r="G74" i="6"/>
  <c r="F74" i="6"/>
  <c r="H74" i="6" s="1"/>
  <c r="G73" i="6"/>
  <c r="F73" i="6"/>
  <c r="H73" i="6" s="1"/>
  <c r="H72" i="6"/>
  <c r="G72" i="6"/>
  <c r="F72" i="6"/>
  <c r="G71" i="6"/>
  <c r="F71" i="6"/>
  <c r="H71" i="6" s="1"/>
  <c r="G70" i="6"/>
  <c r="F70" i="6"/>
  <c r="H70" i="6" s="1"/>
  <c r="G69" i="6"/>
  <c r="F69" i="6"/>
  <c r="H69" i="6" s="1"/>
  <c r="G68" i="6"/>
  <c r="F68" i="6"/>
  <c r="H68" i="6" s="1"/>
  <c r="G67" i="6"/>
  <c r="F67" i="6"/>
  <c r="H67" i="6" s="1"/>
  <c r="H66" i="6"/>
  <c r="G66" i="6"/>
  <c r="F66" i="6"/>
  <c r="H65" i="6"/>
  <c r="G65" i="6"/>
  <c r="F65" i="6"/>
  <c r="H64" i="6"/>
  <c r="G64" i="6"/>
  <c r="F64" i="6"/>
  <c r="G63" i="6"/>
  <c r="F63" i="6"/>
  <c r="H63" i="6" s="1"/>
  <c r="G62" i="6"/>
  <c r="F62" i="6"/>
  <c r="H62" i="6" s="1"/>
  <c r="G61" i="6"/>
  <c r="F61" i="6"/>
  <c r="H61" i="6" s="1"/>
  <c r="G60" i="6"/>
  <c r="F60" i="6"/>
  <c r="H60" i="6" s="1"/>
  <c r="G59" i="6"/>
  <c r="F59" i="6"/>
  <c r="H59" i="6" s="1"/>
  <c r="G58" i="6"/>
  <c r="F58" i="6"/>
  <c r="H58" i="6" s="1"/>
  <c r="G57" i="6"/>
  <c r="F57" i="6"/>
  <c r="H57" i="6" s="1"/>
  <c r="G56" i="6"/>
  <c r="F56" i="6"/>
  <c r="H56" i="6" s="1"/>
  <c r="G55" i="6"/>
  <c r="F55" i="6"/>
  <c r="H55" i="6" s="1"/>
  <c r="G54" i="6"/>
  <c r="F54" i="6"/>
  <c r="H54" i="6" s="1"/>
  <c r="H53" i="6"/>
  <c r="G53" i="6"/>
  <c r="F53" i="6"/>
  <c r="G52" i="6"/>
  <c r="F52" i="6"/>
  <c r="H52" i="6" s="1"/>
  <c r="G51" i="6"/>
  <c r="H51" i="6" s="1"/>
  <c r="F51" i="6"/>
  <c r="G50" i="6"/>
  <c r="F50" i="6"/>
  <c r="H50" i="6" s="1"/>
  <c r="G49" i="6"/>
  <c r="F49" i="6"/>
  <c r="H49" i="6" s="1"/>
  <c r="G48" i="6"/>
  <c r="F48" i="6"/>
  <c r="H48" i="6" s="1"/>
  <c r="G47" i="6"/>
  <c r="F47" i="6"/>
  <c r="H47" i="6" s="1"/>
  <c r="G46" i="6"/>
  <c r="F46" i="6"/>
  <c r="H46" i="6" s="1"/>
  <c r="G45" i="6"/>
  <c r="H45" i="6" s="1"/>
  <c r="F45" i="6"/>
  <c r="G44" i="6"/>
  <c r="H44" i="6" s="1"/>
  <c r="F44" i="6"/>
  <c r="G43" i="6"/>
  <c r="H43" i="6" s="1"/>
  <c r="F43" i="6"/>
  <c r="G42" i="6"/>
  <c r="F42" i="6"/>
  <c r="H42" i="6" s="1"/>
  <c r="G41" i="6"/>
  <c r="F41" i="6"/>
  <c r="H41" i="6" s="1"/>
  <c r="H40" i="6"/>
  <c r="G40" i="6"/>
  <c r="F40" i="6"/>
  <c r="G39" i="6"/>
  <c r="F39" i="6"/>
  <c r="H39" i="6" s="1"/>
  <c r="G38" i="6"/>
  <c r="F38" i="6"/>
  <c r="H38" i="6" s="1"/>
  <c r="G37" i="6"/>
  <c r="F37" i="6"/>
  <c r="H37" i="6" s="1"/>
  <c r="G36" i="6"/>
  <c r="F36" i="6"/>
  <c r="H36" i="6" s="1"/>
  <c r="G35" i="6"/>
  <c r="F35" i="6"/>
  <c r="H35" i="6" s="1"/>
  <c r="H34" i="6"/>
  <c r="G34" i="6"/>
  <c r="F34" i="6"/>
  <c r="H33" i="6"/>
  <c r="G33" i="6"/>
  <c r="F33" i="6"/>
  <c r="H32" i="6"/>
  <c r="G32" i="6"/>
  <c r="F32" i="6"/>
  <c r="G31" i="6"/>
  <c r="F31" i="6"/>
  <c r="H31" i="6" s="1"/>
  <c r="G30" i="6"/>
  <c r="F30" i="6"/>
  <c r="H30" i="6" s="1"/>
  <c r="G29" i="6"/>
  <c r="F29" i="6"/>
  <c r="H29" i="6" s="1"/>
  <c r="G28" i="6"/>
  <c r="F28" i="6"/>
  <c r="H28" i="6" s="1"/>
  <c r="G27" i="6"/>
  <c r="F27" i="6"/>
  <c r="H27" i="6" s="1"/>
  <c r="G26" i="6"/>
  <c r="F26" i="6"/>
  <c r="H26" i="6" s="1"/>
  <c r="G25" i="6"/>
  <c r="F25" i="6"/>
  <c r="H25" i="6" s="1"/>
  <c r="G24" i="6"/>
  <c r="F24" i="6"/>
  <c r="F183" i="6" s="1"/>
  <c r="H183" i="6" s="1"/>
  <c r="G23" i="6"/>
  <c r="F23" i="6"/>
  <c r="H23" i="6" s="1"/>
  <c r="G22" i="6"/>
  <c r="F22" i="6"/>
  <c r="H22" i="6" s="1"/>
  <c r="H21" i="6"/>
  <c r="G21" i="6"/>
  <c r="F21" i="6"/>
  <c r="G20" i="6"/>
  <c r="F20" i="6"/>
  <c r="H20" i="6" s="1"/>
  <c r="G19" i="6"/>
  <c r="H19" i="6" s="1"/>
  <c r="F19" i="6"/>
  <c r="G18" i="6"/>
  <c r="F18" i="6"/>
  <c r="H18" i="6" s="1"/>
  <c r="G17" i="6"/>
  <c r="F17" i="6"/>
  <c r="H17" i="6" s="1"/>
  <c r="G16" i="6"/>
  <c r="F16" i="6"/>
  <c r="H16" i="6" s="1"/>
  <c r="G15" i="6"/>
  <c r="F15" i="6"/>
  <c r="H15" i="6" s="1"/>
  <c r="G14" i="6"/>
  <c r="F14" i="6"/>
  <c r="H14" i="6" s="1"/>
  <c r="G13" i="6"/>
  <c r="G183" i="6" s="1"/>
  <c r="F13" i="6"/>
  <c r="G12" i="6"/>
  <c r="H12" i="6" s="1"/>
  <c r="F12" i="6"/>
  <c r="G11" i="6"/>
  <c r="H11" i="6" s="1"/>
  <c r="F11" i="6"/>
  <c r="G10" i="6"/>
  <c r="F10" i="6"/>
  <c r="H10" i="6" s="1"/>
  <c r="G9" i="6"/>
  <c r="F9" i="6"/>
  <c r="H9" i="6" s="1"/>
  <c r="H8" i="6"/>
  <c r="G8" i="6"/>
  <c r="F8" i="6"/>
  <c r="G7" i="6"/>
  <c r="F7" i="6"/>
  <c r="H7" i="6" s="1"/>
  <c r="G6" i="6"/>
  <c r="F6" i="6"/>
  <c r="H6" i="6" s="1"/>
  <c r="G5" i="6"/>
  <c r="F5" i="6"/>
  <c r="H5" i="6" s="1"/>
  <c r="W161" i="1"/>
  <c r="V161" i="1"/>
  <c r="X161" i="1" s="1"/>
  <c r="X155" i="1"/>
  <c r="W155" i="1"/>
  <c r="V155" i="1"/>
  <c r="W154" i="1"/>
  <c r="V154" i="1"/>
  <c r="X154" i="1" s="1"/>
  <c r="W160" i="1"/>
  <c r="V160" i="1"/>
  <c r="X160" i="1" s="1"/>
  <c r="W159" i="1"/>
  <c r="V159" i="1"/>
  <c r="X159" i="1" s="1"/>
  <c r="W158" i="1"/>
  <c r="V158" i="1"/>
  <c r="W157" i="1"/>
  <c r="V157" i="1"/>
  <c r="X157" i="1" s="1"/>
  <c r="W156" i="1"/>
  <c r="V156" i="1"/>
  <c r="X156" i="1" s="1"/>
  <c r="W138" i="1"/>
  <c r="V138" i="1"/>
  <c r="X138" i="1" s="1"/>
  <c r="W153" i="1"/>
  <c r="V153" i="1"/>
  <c r="X153" i="1" s="1"/>
  <c r="W145" i="1"/>
  <c r="V145" i="1"/>
  <c r="X145" i="1" s="1"/>
  <c r="W152" i="1"/>
  <c r="V152" i="1"/>
  <c r="X152" i="1" s="1"/>
  <c r="W150" i="1"/>
  <c r="V150" i="1"/>
  <c r="W121" i="1"/>
  <c r="V121" i="1"/>
  <c r="W124" i="1"/>
  <c r="V124" i="1"/>
  <c r="W151" i="1"/>
  <c r="V151" i="1"/>
  <c r="W137" i="1"/>
  <c r="V137" i="1"/>
  <c r="X137" i="1" s="1"/>
  <c r="W149" i="1"/>
  <c r="V149" i="1"/>
  <c r="W140" i="1"/>
  <c r="V140" i="1"/>
  <c r="W114" i="1"/>
  <c r="V114" i="1"/>
  <c r="X114" i="1" s="1"/>
  <c r="W148" i="1"/>
  <c r="V148" i="1"/>
  <c r="W147" i="1"/>
  <c r="V147" i="1"/>
  <c r="X147" i="1" s="1"/>
  <c r="W146" i="1"/>
  <c r="V146" i="1"/>
  <c r="X146" i="1" s="1"/>
  <c r="W130" i="1"/>
  <c r="V130" i="1"/>
  <c r="X130" i="1" s="1"/>
  <c r="W129" i="1"/>
  <c r="V129" i="1"/>
  <c r="W143" i="1"/>
  <c r="V143" i="1"/>
  <c r="X143" i="1" s="1"/>
  <c r="W132" i="1"/>
  <c r="V132" i="1"/>
  <c r="X132" i="1" s="1"/>
  <c r="W107" i="1"/>
  <c r="V107" i="1"/>
  <c r="X107" i="1" s="1"/>
  <c r="W144" i="1"/>
  <c r="V144" i="1"/>
  <c r="X144" i="1" s="1"/>
  <c r="W142" i="1"/>
  <c r="X142" i="1" s="1"/>
  <c r="V142" i="1"/>
  <c r="W141" i="1"/>
  <c r="V141" i="1"/>
  <c r="X141" i="1" s="1"/>
  <c r="W139" i="1"/>
  <c r="V139" i="1"/>
  <c r="W127" i="1"/>
  <c r="V127" i="1"/>
  <c r="X127" i="1" s="1"/>
  <c r="W108" i="1"/>
  <c r="V108" i="1"/>
  <c r="X108" i="1" s="1"/>
  <c r="W83" i="1"/>
  <c r="V83" i="1"/>
  <c r="X83" i="1" s="1"/>
  <c r="W134" i="1"/>
  <c r="V134" i="1"/>
  <c r="X134" i="1" s="1"/>
  <c r="W116" i="1"/>
  <c r="V116" i="1"/>
  <c r="X116" i="1" s="1"/>
  <c r="W136" i="1"/>
  <c r="V136" i="1"/>
  <c r="X136" i="1" s="1"/>
  <c r="W135" i="1"/>
  <c r="V135" i="1"/>
  <c r="X135" i="1" s="1"/>
  <c r="W133" i="1"/>
  <c r="V133" i="1"/>
  <c r="W123" i="1"/>
  <c r="V123" i="1"/>
  <c r="X123" i="1" s="1"/>
  <c r="W125" i="1"/>
  <c r="X125" i="1" s="1"/>
  <c r="V125" i="1"/>
  <c r="W131" i="1"/>
  <c r="V131" i="1"/>
  <c r="X131" i="1" s="1"/>
  <c r="W110" i="1"/>
  <c r="V110" i="1"/>
  <c r="X110" i="1" s="1"/>
  <c r="W115" i="1"/>
  <c r="V115" i="1"/>
  <c r="W117" i="1"/>
  <c r="V117" i="1"/>
  <c r="X117" i="1" s="1"/>
  <c r="W128" i="1"/>
  <c r="X128" i="1" s="1"/>
  <c r="V128" i="1"/>
  <c r="W126" i="1"/>
  <c r="V126" i="1"/>
  <c r="X126" i="1" s="1"/>
  <c r="W91" i="1"/>
  <c r="V91" i="1"/>
  <c r="W94" i="1"/>
  <c r="V94" i="1"/>
  <c r="X94" i="1" s="1"/>
  <c r="W119" i="1"/>
  <c r="V119" i="1"/>
  <c r="X119" i="1" s="1"/>
  <c r="W102" i="1"/>
  <c r="V102" i="1"/>
  <c r="X102" i="1" s="1"/>
  <c r="W67" i="1"/>
  <c r="V67" i="1"/>
  <c r="W122" i="1"/>
  <c r="V122" i="1"/>
  <c r="W120" i="1"/>
  <c r="V120" i="1"/>
  <c r="X120" i="1" s="1"/>
  <c r="W103" i="1"/>
  <c r="V103" i="1"/>
  <c r="X103" i="1" s="1"/>
  <c r="W106" i="1"/>
  <c r="V106" i="1"/>
  <c r="X106" i="1" s="1"/>
  <c r="W88" i="1"/>
  <c r="V88" i="1"/>
  <c r="X88" i="1" s="1"/>
  <c r="W118" i="1"/>
  <c r="V118" i="1"/>
  <c r="X118" i="1" s="1"/>
  <c r="W112" i="1"/>
  <c r="V112" i="1"/>
  <c r="W97" i="1"/>
  <c r="V97" i="1"/>
  <c r="X97" i="1" s="1"/>
  <c r="W98" i="1"/>
  <c r="V98" i="1"/>
  <c r="X98" i="1" s="1"/>
  <c r="W74" i="1"/>
  <c r="V74" i="1"/>
  <c r="X74" i="1" s="1"/>
  <c r="W113" i="1"/>
  <c r="V113" i="1"/>
  <c r="W111" i="1"/>
  <c r="V111" i="1"/>
  <c r="X111" i="1" s="1"/>
  <c r="W100" i="1"/>
  <c r="X100" i="1" s="1"/>
  <c r="V100" i="1"/>
  <c r="W96" i="1"/>
  <c r="V96" i="1"/>
  <c r="X96" i="1" s="1"/>
  <c r="W81" i="1"/>
  <c r="V81" i="1"/>
  <c r="X81" i="1" s="1"/>
  <c r="W62" i="1"/>
  <c r="V62" i="1"/>
  <c r="W109" i="1"/>
  <c r="V109" i="1"/>
  <c r="W82" i="1"/>
  <c r="V82" i="1"/>
  <c r="X82" i="1" s="1"/>
  <c r="W69" i="1"/>
  <c r="V69" i="1"/>
  <c r="W105" i="1"/>
  <c r="V105" i="1"/>
  <c r="X105" i="1" s="1"/>
  <c r="W99" i="1"/>
  <c r="V99" i="1"/>
  <c r="X99" i="1" s="1"/>
  <c r="W104" i="1"/>
  <c r="V104" i="1"/>
  <c r="W51" i="1"/>
  <c r="V51" i="1"/>
  <c r="X51" i="1" s="1"/>
  <c r="W92" i="1"/>
  <c r="V92" i="1"/>
  <c r="W101" i="1"/>
  <c r="V101" i="1"/>
  <c r="W68" i="1"/>
  <c r="V68" i="1"/>
  <c r="X68" i="1" s="1"/>
  <c r="W89" i="1"/>
  <c r="V89" i="1"/>
  <c r="X89" i="1" s="1"/>
  <c r="W86" i="1"/>
  <c r="V86" i="1"/>
  <c r="W95" i="1"/>
  <c r="V95" i="1"/>
  <c r="X95" i="1" s="1"/>
  <c r="X80" i="1"/>
  <c r="W80" i="1"/>
  <c r="V80" i="1"/>
  <c r="W58" i="1"/>
  <c r="V58" i="1"/>
  <c r="X58" i="1" s="1"/>
  <c r="W60" i="1"/>
  <c r="V60" i="1"/>
  <c r="X60" i="1" s="1"/>
  <c r="W90" i="1"/>
  <c r="V90" i="1"/>
  <c r="X90" i="1" s="1"/>
  <c r="W66" i="1"/>
  <c r="V66" i="1"/>
  <c r="X66" i="1" s="1"/>
  <c r="W79" i="1"/>
  <c r="V79" i="1"/>
  <c r="W70" i="1"/>
  <c r="V70" i="1"/>
  <c r="W93" i="1"/>
  <c r="V93" i="1"/>
  <c r="W65" i="1"/>
  <c r="V65" i="1"/>
  <c r="X65" i="1" s="1"/>
  <c r="W84" i="1"/>
  <c r="V84" i="1"/>
  <c r="X84" i="1" s="1"/>
  <c r="W24" i="1"/>
  <c r="V24" i="1"/>
  <c r="W87" i="1"/>
  <c r="V87" i="1"/>
  <c r="X87" i="1" s="1"/>
  <c r="W85" i="1"/>
  <c r="V85" i="1"/>
  <c r="X85" i="1" s="1"/>
  <c r="W52" i="1"/>
  <c r="V52" i="1"/>
  <c r="X52" i="1" s="1"/>
  <c r="W75" i="1"/>
  <c r="V75" i="1"/>
  <c r="X75" i="1" s="1"/>
  <c r="X78" i="1"/>
  <c r="W78" i="1"/>
  <c r="V78" i="1"/>
  <c r="W16" i="1"/>
  <c r="V16" i="1"/>
  <c r="X16" i="1" s="1"/>
  <c r="W42" i="1"/>
  <c r="V42" i="1"/>
  <c r="W77" i="1"/>
  <c r="V77" i="1"/>
  <c r="X77" i="1" s="1"/>
  <c r="W48" i="1"/>
  <c r="V48" i="1"/>
  <c r="W49" i="1"/>
  <c r="V49" i="1"/>
  <c r="X49" i="1" s="1"/>
  <c r="W76" i="1"/>
  <c r="V76" i="1"/>
  <c r="X76" i="1" s="1"/>
  <c r="W37" i="1"/>
  <c r="V37" i="1"/>
  <c r="X37" i="1" s="1"/>
  <c r="W73" i="1"/>
  <c r="V73" i="1"/>
  <c r="W72" i="1"/>
  <c r="V72" i="1"/>
  <c r="X72" i="1" s="1"/>
  <c r="W71" i="1"/>
  <c r="V71" i="1"/>
  <c r="X71" i="1" s="1"/>
  <c r="W54" i="1"/>
  <c r="V54" i="1"/>
  <c r="W63" i="1"/>
  <c r="V63" i="1"/>
  <c r="X63" i="1" s="1"/>
  <c r="W23" i="1"/>
  <c r="V23" i="1"/>
  <c r="W59" i="1"/>
  <c r="V59" i="1"/>
  <c r="W27" i="1"/>
  <c r="V27" i="1"/>
  <c r="X27" i="1" s="1"/>
  <c r="W64" i="1"/>
  <c r="V64" i="1"/>
  <c r="W28" i="1"/>
  <c r="V28" i="1"/>
  <c r="W61" i="1"/>
  <c r="V61" i="1"/>
  <c r="X61" i="1" s="1"/>
  <c r="W50" i="1"/>
  <c r="V50" i="1"/>
  <c r="W47" i="1"/>
  <c r="V47" i="1"/>
  <c r="X47" i="1" s="1"/>
  <c r="W32" i="1"/>
  <c r="V32" i="1"/>
  <c r="X32" i="1" s="1"/>
  <c r="W38" i="1"/>
  <c r="V38" i="1"/>
  <c r="X38" i="1" s="1"/>
  <c r="W57" i="1"/>
  <c r="V57" i="1"/>
  <c r="X57" i="1" s="1"/>
  <c r="W56" i="1"/>
  <c r="V56" i="1"/>
  <c r="X56" i="1" s="1"/>
  <c r="W26" i="1"/>
  <c r="V26" i="1"/>
  <c r="X26" i="1" s="1"/>
  <c r="W53" i="1"/>
  <c r="V53" i="1"/>
  <c r="X53" i="1" s="1"/>
  <c r="W10" i="1"/>
  <c r="V10" i="1"/>
  <c r="X10" i="1" s="1"/>
  <c r="W55" i="1"/>
  <c r="X55" i="1" s="1"/>
  <c r="V55" i="1"/>
  <c r="W29" i="1"/>
  <c r="V29" i="1"/>
  <c r="X29" i="1" s="1"/>
  <c r="W34" i="1"/>
  <c r="V34" i="1"/>
  <c r="W35" i="1"/>
  <c r="V35" i="1"/>
  <c r="X35" i="1" s="1"/>
  <c r="W31" i="1"/>
  <c r="V31" i="1"/>
  <c r="X31" i="1" s="1"/>
  <c r="W45" i="1"/>
  <c r="V45" i="1"/>
  <c r="X45" i="1" s="1"/>
  <c r="W41" i="1"/>
  <c r="V41" i="1"/>
  <c r="X41" i="1" s="1"/>
  <c r="W46" i="1"/>
  <c r="V46" i="1"/>
  <c r="X46" i="1" s="1"/>
  <c r="W43" i="1"/>
  <c r="V43" i="1"/>
  <c r="W25" i="1"/>
  <c r="V25" i="1"/>
  <c r="X25" i="1" s="1"/>
  <c r="W44" i="1"/>
  <c r="V44" i="1"/>
  <c r="W33" i="1"/>
  <c r="V33" i="1"/>
  <c r="X33" i="1" s="1"/>
  <c r="W17" i="1"/>
  <c r="X17" i="1" s="1"/>
  <c r="V17" i="1"/>
  <c r="W21" i="1"/>
  <c r="V21" i="1"/>
  <c r="X21" i="1" s="1"/>
  <c r="W39" i="1"/>
  <c r="V39" i="1"/>
  <c r="W40" i="1"/>
  <c r="V40" i="1"/>
  <c r="W36" i="1"/>
  <c r="V36" i="1"/>
  <c r="X36" i="1" s="1"/>
  <c r="W30" i="1"/>
  <c r="X30" i="1" s="1"/>
  <c r="V30" i="1"/>
  <c r="W8" i="1"/>
  <c r="V8" i="1"/>
  <c r="X8" i="1" s="1"/>
  <c r="W18" i="1"/>
  <c r="V18" i="1"/>
  <c r="W7" i="1"/>
  <c r="V7" i="1"/>
  <c r="X7" i="1" s="1"/>
  <c r="W11" i="1"/>
  <c r="V11" i="1"/>
  <c r="X11" i="1" s="1"/>
  <c r="W20" i="1"/>
  <c r="V20" i="1"/>
  <c r="X20" i="1" s="1"/>
  <c r="W22" i="1"/>
  <c r="V22" i="1"/>
  <c r="X22" i="1" s="1"/>
  <c r="W19" i="1"/>
  <c r="V19" i="1"/>
  <c r="W15" i="1"/>
  <c r="V15" i="1"/>
  <c r="W14" i="1"/>
  <c r="V14" i="1"/>
  <c r="X14" i="1" s="1"/>
  <c r="W13" i="1"/>
  <c r="V13" i="1"/>
  <c r="X13" i="1" s="1"/>
  <c r="W12" i="1"/>
  <c r="V12" i="1"/>
  <c r="X12" i="1" s="1"/>
  <c r="W9" i="1"/>
  <c r="V9" i="1"/>
  <c r="X9" i="1" s="1"/>
  <c r="W6" i="1"/>
  <c r="V6" i="1"/>
  <c r="H24" i="6" l="1"/>
  <c r="H13" i="6"/>
  <c r="X48" i="1"/>
  <c r="X93" i="1"/>
  <c r="X15" i="1"/>
  <c r="X39" i="1"/>
  <c r="X43" i="1"/>
  <c r="X73" i="1"/>
  <c r="X42" i="1"/>
  <c r="X70" i="1"/>
  <c r="X101" i="1"/>
  <c r="X69" i="1"/>
  <c r="X6" i="1"/>
  <c r="X18" i="1"/>
  <c r="X34" i="1"/>
  <c r="X23" i="1"/>
  <c r="X92" i="1"/>
  <c r="X112" i="1"/>
  <c r="X91" i="1"/>
  <c r="X139" i="1"/>
  <c r="X124" i="1"/>
  <c r="X158" i="1"/>
  <c r="X19" i="1"/>
  <c r="X122" i="1"/>
  <c r="X121" i="1"/>
  <c r="X67" i="1"/>
  <c r="X129" i="1"/>
  <c r="X64" i="1"/>
  <c r="X149" i="1"/>
  <c r="X28" i="1"/>
  <c r="X54" i="1"/>
  <c r="X86" i="1"/>
  <c r="X104" i="1"/>
  <c r="X109" i="1"/>
  <c r="X140" i="1"/>
  <c r="X150" i="1"/>
  <c r="X40" i="1"/>
  <c r="X44" i="1"/>
  <c r="X50" i="1"/>
  <c r="X59" i="1"/>
  <c r="X24" i="1"/>
  <c r="X79" i="1"/>
  <c r="X62" i="1"/>
  <c r="X113" i="1"/>
  <c r="X115" i="1"/>
  <c r="X133" i="1"/>
  <c r="X148" i="1"/>
  <c r="X151" i="1"/>
  <c r="M5" i="1"/>
  <c r="L5" i="1"/>
  <c r="K5" i="1"/>
  <c r="E33" i="3"/>
  <c r="E32" i="3"/>
  <c r="E31" i="3"/>
  <c r="E30" i="3"/>
  <c r="E29" i="3"/>
  <c r="E28" i="3"/>
  <c r="E27" i="3"/>
  <c r="E26" i="3"/>
  <c r="E25" i="3"/>
  <c r="E24" i="3"/>
  <c r="E17" i="3"/>
  <c r="E16" i="3"/>
  <c r="E15" i="3"/>
  <c r="E14" i="3"/>
  <c r="E13" i="3"/>
  <c r="E12" i="3"/>
  <c r="E11" i="3"/>
  <c r="E10" i="3"/>
  <c r="E9" i="3"/>
  <c r="E8" i="3"/>
  <c r="E17" i="2"/>
  <c r="C17" i="2"/>
  <c r="G16" i="2"/>
  <c r="F16" i="2"/>
  <c r="D16" i="2"/>
  <c r="G15" i="2"/>
  <c r="F15" i="2"/>
  <c r="D15" i="2"/>
  <c r="H15" i="2" s="1"/>
  <c r="G14" i="2"/>
  <c r="F14" i="2"/>
  <c r="D14" i="2"/>
  <c r="H14" i="2" s="1"/>
  <c r="G13" i="2"/>
  <c r="F13" i="2"/>
  <c r="D13" i="2"/>
  <c r="G12" i="2"/>
  <c r="F12" i="2"/>
  <c r="D12" i="2"/>
  <c r="H12" i="2" s="1"/>
  <c r="G11" i="2"/>
  <c r="F11" i="2"/>
  <c r="D11" i="2"/>
  <c r="H11" i="2" s="1"/>
  <c r="G10" i="2"/>
  <c r="F10" i="2"/>
  <c r="D10" i="2"/>
  <c r="G9" i="2"/>
  <c r="F9" i="2"/>
  <c r="D9" i="2"/>
  <c r="G8" i="2"/>
  <c r="F8" i="2"/>
  <c r="D8" i="2"/>
  <c r="H8" i="2" s="1"/>
  <c r="G7" i="2"/>
  <c r="F7" i="2"/>
  <c r="D7" i="2"/>
  <c r="G6" i="2"/>
  <c r="F6" i="2"/>
  <c r="H6" i="2" s="1"/>
  <c r="D6" i="2"/>
  <c r="G5" i="2"/>
  <c r="F5" i="2"/>
  <c r="D5" i="2"/>
  <c r="F17" i="2" l="1"/>
  <c r="H9" i="2"/>
  <c r="H10" i="2"/>
  <c r="H7" i="2"/>
  <c r="D17" i="2"/>
  <c r="G17" i="2"/>
  <c r="H16" i="2"/>
  <c r="H13" i="2"/>
  <c r="H5" i="2"/>
  <c r="H17" i="2" s="1"/>
</calcChain>
</file>

<file path=xl/sharedStrings.xml><?xml version="1.0" encoding="utf-8"?>
<sst xmlns="http://schemas.openxmlformats.org/spreadsheetml/2006/main" count="603" uniqueCount="426">
  <si>
    <t>Report:</t>
  </si>
  <si>
    <t>Per user cost center</t>
  </si>
  <si>
    <t>Period from:</t>
  </si>
  <si>
    <t>01.01.2024</t>
  </si>
  <si>
    <t>Period to:</t>
  </si>
  <si>
    <t>31.01.2024</t>
  </si>
  <si>
    <t>User cost center - number</t>
  </si>
  <si>
    <t>User cost center - name</t>
  </si>
  <si>
    <t>B/W print (normal) - Pages - count</t>
  </si>
  <si>
    <t>B/W copy (normal) - Pages - count</t>
  </si>
  <si>
    <t>Color print (normal) - Pages - count</t>
  </si>
  <si>
    <t>Color copy (normal) - Pages - count</t>
  </si>
  <si>
    <t>B/W print (large) - Pages - count</t>
  </si>
  <si>
    <t>B/W copy (large) - Pages - count</t>
  </si>
  <si>
    <t>Color print (large) - Pages - count</t>
  </si>
  <si>
    <t>Color copy (large) - Pages - count</t>
  </si>
  <si>
    <t>B/W pages - Pages - count</t>
  </si>
  <si>
    <t>Color pages - Pages - count</t>
  </si>
  <si>
    <t>Total - Pages - count</t>
  </si>
  <si>
    <t>B/W print (normal) - Price [฿]</t>
  </si>
  <si>
    <t>B/W copy (normal) - Price [฿]</t>
  </si>
  <si>
    <t>Color print (normal) - Price [฿]</t>
  </si>
  <si>
    <t>Color copy (normal) - Price [฿]</t>
  </si>
  <si>
    <t>B/W print (large) - Price [฿]</t>
  </si>
  <si>
    <t>B/W copy (large) - Price [฿]</t>
  </si>
  <si>
    <t>Color print (large) - Price [฿]</t>
  </si>
  <si>
    <t>Color copy (large) - Price [฿]</t>
  </si>
  <si>
    <t>B/W pages - Price [฿]</t>
  </si>
  <si>
    <t>Color pages - Price [฿]</t>
  </si>
  <si>
    <t>Total - Price [฿]</t>
  </si>
  <si>
    <t>1007</t>
  </si>
  <si>
    <t>PL2</t>
  </si>
  <si>
    <t>9004</t>
  </si>
  <si>
    <t>FG</t>
  </si>
  <si>
    <t>71014</t>
  </si>
  <si>
    <t>PK-G</t>
  </si>
  <si>
    <t>2103</t>
  </si>
  <si>
    <t>BRR</t>
  </si>
  <si>
    <t>2108</t>
  </si>
  <si>
    <t>MI</t>
  </si>
  <si>
    <t>1100</t>
  </si>
  <si>
    <t>Front 1</t>
  </si>
  <si>
    <t>5002</t>
  </si>
  <si>
    <t>ST</t>
  </si>
  <si>
    <t>75002</t>
  </si>
  <si>
    <t>ST-G</t>
  </si>
  <si>
    <t>79004</t>
  </si>
  <si>
    <t>FG-G</t>
  </si>
  <si>
    <t>3002</t>
  </si>
  <si>
    <t>ME</t>
  </si>
  <si>
    <t>72101</t>
  </si>
  <si>
    <t>QA-G</t>
  </si>
  <si>
    <t>71026</t>
  </si>
  <si>
    <t>ART-G</t>
  </si>
  <si>
    <t>72104</t>
  </si>
  <si>
    <t>QAE-G</t>
  </si>
  <si>
    <t>71002</t>
  </si>
  <si>
    <t>ED-G</t>
  </si>
  <si>
    <t>41004</t>
  </si>
  <si>
    <t>DR-D</t>
  </si>
  <si>
    <t>72108</t>
  </si>
  <si>
    <t>MI-G</t>
  </si>
  <si>
    <t>75003</t>
  </si>
  <si>
    <t>PC-G</t>
  </si>
  <si>
    <t>2104</t>
  </si>
  <si>
    <t>QAE</t>
  </si>
  <si>
    <t>72002</t>
  </si>
  <si>
    <t>PQC-G</t>
  </si>
  <si>
    <t>21015</t>
  </si>
  <si>
    <t>INNER</t>
  </si>
  <si>
    <t>72007</t>
  </si>
  <si>
    <t>LAB-G</t>
  </si>
  <si>
    <t>2001</t>
  </si>
  <si>
    <t>QC</t>
  </si>
  <si>
    <t>71004</t>
  </si>
  <si>
    <t>DR-G</t>
  </si>
  <si>
    <t>72006</t>
  </si>
  <si>
    <t>IQC-G</t>
  </si>
  <si>
    <t>71018</t>
  </si>
  <si>
    <t>ROUT-G</t>
  </si>
  <si>
    <t>72103</t>
  </si>
  <si>
    <t>BRR-G</t>
  </si>
  <si>
    <t>79002</t>
  </si>
  <si>
    <t>BIZ-G</t>
  </si>
  <si>
    <t>76001</t>
  </si>
  <si>
    <t>GA-G</t>
  </si>
  <si>
    <t>2102</t>
  </si>
  <si>
    <t>IQA</t>
  </si>
  <si>
    <t>2002</t>
  </si>
  <si>
    <t>PQC</t>
  </si>
  <si>
    <t>21006</t>
  </si>
  <si>
    <t>DF-B</t>
  </si>
  <si>
    <t>72102</t>
  </si>
  <si>
    <t>IQA-G</t>
  </si>
  <si>
    <t>3010</t>
  </si>
  <si>
    <t>SQE-G</t>
  </si>
  <si>
    <t>73005</t>
  </si>
  <si>
    <t>ME-G</t>
  </si>
  <si>
    <t>21004</t>
  </si>
  <si>
    <t>DR-B</t>
  </si>
  <si>
    <t>76005</t>
  </si>
  <si>
    <t>BOI-G</t>
  </si>
  <si>
    <t>71008</t>
  </si>
  <si>
    <t>SM-G</t>
  </si>
  <si>
    <t>76003</t>
  </si>
  <si>
    <t>HR-G</t>
  </si>
  <si>
    <t>75001</t>
  </si>
  <si>
    <t>PUR-G</t>
  </si>
  <si>
    <t>22003</t>
  </si>
  <si>
    <t>AOI-B</t>
  </si>
  <si>
    <t>62003</t>
  </si>
  <si>
    <t>AOI-F Inner</t>
  </si>
  <si>
    <t>6002</t>
  </si>
  <si>
    <t>Safety</t>
  </si>
  <si>
    <t>78001</t>
  </si>
  <si>
    <t>FN-G</t>
  </si>
  <si>
    <t>13002</t>
  </si>
  <si>
    <t>ME-A3-X</t>
  </si>
  <si>
    <t>72004</t>
  </si>
  <si>
    <t>F-test-G</t>
  </si>
  <si>
    <t>1013</t>
  </si>
  <si>
    <t>OSP</t>
  </si>
  <si>
    <t>1018</t>
  </si>
  <si>
    <t>Routing</t>
  </si>
  <si>
    <t>5003</t>
  </si>
  <si>
    <t>PC</t>
  </si>
  <si>
    <t>1022</t>
  </si>
  <si>
    <t>ABRR</t>
  </si>
  <si>
    <t>32003</t>
  </si>
  <si>
    <t>AOI-I</t>
  </si>
  <si>
    <t>71009</t>
  </si>
  <si>
    <t>MK-G</t>
  </si>
  <si>
    <t>76002</t>
  </si>
  <si>
    <t>Safety-G</t>
  </si>
  <si>
    <t>2006</t>
  </si>
  <si>
    <t>IQC</t>
  </si>
  <si>
    <t>72001</t>
  </si>
  <si>
    <t>QC-G</t>
  </si>
  <si>
    <t>71005</t>
  </si>
  <si>
    <t>PL-G</t>
  </si>
  <si>
    <t>1004</t>
  </si>
  <si>
    <t>DR-A</t>
  </si>
  <si>
    <t>1008</t>
  </si>
  <si>
    <t>SM-A</t>
  </si>
  <si>
    <t>31009</t>
  </si>
  <si>
    <t>MK-C</t>
  </si>
  <si>
    <t>2005</t>
  </si>
  <si>
    <t>FQC</t>
  </si>
  <si>
    <t>12001</t>
  </si>
  <si>
    <t>QC-A3-X</t>
  </si>
  <si>
    <t>1200</t>
  </si>
  <si>
    <t>Middle 1</t>
  </si>
  <si>
    <t>71201</t>
  </si>
  <si>
    <t>Middle 2-G</t>
  </si>
  <si>
    <t>6004</t>
  </si>
  <si>
    <t>Payroll</t>
  </si>
  <si>
    <t>73902</t>
  </si>
  <si>
    <t>R&amp;D2</t>
  </si>
  <si>
    <t>77001</t>
  </si>
  <si>
    <t>AC-G</t>
  </si>
  <si>
    <t>6001</t>
  </si>
  <si>
    <t>GA</t>
  </si>
  <si>
    <t>72109</t>
  </si>
  <si>
    <t>AOI&amp;BRR</t>
  </si>
  <si>
    <t>74001</t>
  </si>
  <si>
    <t>FA-G</t>
  </si>
  <si>
    <t>12007</t>
  </si>
  <si>
    <t>LB-A3-X</t>
  </si>
  <si>
    <t>1101</t>
  </si>
  <si>
    <t>Front 2</t>
  </si>
  <si>
    <t>71015</t>
  </si>
  <si>
    <t>INNER-G</t>
  </si>
  <si>
    <t>1201</t>
  </si>
  <si>
    <t>Middle 2</t>
  </si>
  <si>
    <t>71200</t>
  </si>
  <si>
    <t>Middle 1-G</t>
  </si>
  <si>
    <t>2003</t>
  </si>
  <si>
    <t>AOI-A</t>
  </si>
  <si>
    <t>76004</t>
  </si>
  <si>
    <t>Payroll-G</t>
  </si>
  <si>
    <t>1301</t>
  </si>
  <si>
    <t>BACK2</t>
  </si>
  <si>
    <t>6003</t>
  </si>
  <si>
    <t>HR</t>
  </si>
  <si>
    <t>12101</t>
  </si>
  <si>
    <t>QA-A3-X</t>
  </si>
  <si>
    <t>1006</t>
  </si>
  <si>
    <t>DF-A</t>
  </si>
  <si>
    <t>4002</t>
  </si>
  <si>
    <t>WC</t>
  </si>
  <si>
    <t>11006</t>
  </si>
  <si>
    <t>DF-A3-O</t>
  </si>
  <si>
    <t>79203</t>
  </si>
  <si>
    <t>CPP-G</t>
  </si>
  <si>
    <t>74006</t>
  </si>
  <si>
    <t>FX-G</t>
  </si>
  <si>
    <t>21008</t>
  </si>
  <si>
    <t>SM-B</t>
  </si>
  <si>
    <t>21005</t>
  </si>
  <si>
    <t>PL-B</t>
  </si>
  <si>
    <t>99904</t>
  </si>
  <si>
    <t>NON APEX4</t>
  </si>
  <si>
    <t>72003</t>
  </si>
  <si>
    <t>AOI-G Outer</t>
  </si>
  <si>
    <t>2106</t>
  </si>
  <si>
    <t>CQM</t>
  </si>
  <si>
    <t>4004</t>
  </si>
  <si>
    <t>EC</t>
  </si>
  <si>
    <t>2101</t>
  </si>
  <si>
    <t>QA</t>
  </si>
  <si>
    <t>11001</t>
  </si>
  <si>
    <t>PD-A3-X</t>
  </si>
  <si>
    <t>72005</t>
  </si>
  <si>
    <t>FQC-G</t>
  </si>
  <si>
    <t>1014</t>
  </si>
  <si>
    <t>PK</t>
  </si>
  <si>
    <t>74002</t>
  </si>
  <si>
    <t>WC-G</t>
  </si>
  <si>
    <t>61006</t>
  </si>
  <si>
    <t>DF-F Inner</t>
  </si>
  <si>
    <t>13012</t>
  </si>
  <si>
    <t>MR-A3-X</t>
  </si>
  <si>
    <t>77002</t>
  </si>
  <si>
    <t>Cost-G</t>
  </si>
  <si>
    <t>71003</t>
  </si>
  <si>
    <t>CUT-G</t>
  </si>
  <si>
    <t>11302</t>
  </si>
  <si>
    <t>MB-A3-X</t>
  </si>
  <si>
    <t>79101</t>
  </si>
  <si>
    <t>MIS-G</t>
  </si>
  <si>
    <t>4001</t>
  </si>
  <si>
    <t>FA</t>
  </si>
  <si>
    <t>71019</t>
  </si>
  <si>
    <t>MPL-G</t>
  </si>
  <si>
    <t>71001</t>
  </si>
  <si>
    <t>PD-G</t>
  </si>
  <si>
    <t>71301</t>
  </si>
  <si>
    <t>Back 2-G</t>
  </si>
  <si>
    <t>11301</t>
  </si>
  <si>
    <t>BP-A3-X</t>
  </si>
  <si>
    <t>1302</t>
  </si>
  <si>
    <t>BMC</t>
  </si>
  <si>
    <t>71016</t>
  </si>
  <si>
    <t>MDR-G</t>
  </si>
  <si>
    <t>11005</t>
  </si>
  <si>
    <t>PL-A3-O</t>
  </si>
  <si>
    <t>4005</t>
  </si>
  <si>
    <t>TL</t>
  </si>
  <si>
    <t>1016</t>
  </si>
  <si>
    <t>MDR</t>
  </si>
  <si>
    <t>79200</t>
  </si>
  <si>
    <t>Manage-G</t>
  </si>
  <si>
    <t>73008</t>
  </si>
  <si>
    <t>SE-G</t>
  </si>
  <si>
    <t>11008</t>
  </si>
  <si>
    <t>SM-A3-O</t>
  </si>
  <si>
    <t>2007</t>
  </si>
  <si>
    <t>LAB</t>
  </si>
  <si>
    <t>3006</t>
  </si>
  <si>
    <t>DVT</t>
  </si>
  <si>
    <t>11100</t>
  </si>
  <si>
    <t>FP-A3-X</t>
  </si>
  <si>
    <t>12005</t>
  </si>
  <si>
    <t>FQ-A3-O</t>
  </si>
  <si>
    <t>110061</t>
  </si>
  <si>
    <t>DF-A3-I</t>
  </si>
  <si>
    <t>71021</t>
  </si>
  <si>
    <t>IMT-G</t>
  </si>
  <si>
    <t>76006</t>
  </si>
  <si>
    <t>EM-G</t>
  </si>
  <si>
    <t>0</t>
  </si>
  <si>
    <t>Default cost centre</t>
  </si>
  <si>
    <t>4007</t>
  </si>
  <si>
    <t>RE-G</t>
  </si>
  <si>
    <t>71302</t>
  </si>
  <si>
    <t>BMC-G</t>
  </si>
  <si>
    <t>14001</t>
  </si>
  <si>
    <t>FA-A3-X</t>
  </si>
  <si>
    <t>2004</t>
  </si>
  <si>
    <t>F-Test</t>
  </si>
  <si>
    <t>73901</t>
  </si>
  <si>
    <t>R&amp;D1</t>
  </si>
  <si>
    <t>7002</t>
  </si>
  <si>
    <t>Cost</t>
  </si>
  <si>
    <t>73009</t>
  </si>
  <si>
    <t>AE-G</t>
  </si>
  <si>
    <t>1019</t>
  </si>
  <si>
    <t>MPL</t>
  </si>
  <si>
    <t>9101</t>
  </si>
  <si>
    <t>MIS</t>
  </si>
  <si>
    <t>1011</t>
  </si>
  <si>
    <t>PU</t>
  </si>
  <si>
    <t>71100</t>
  </si>
  <si>
    <t>Front 1-G</t>
  </si>
  <si>
    <t>1300</t>
  </si>
  <si>
    <t>BACK1</t>
  </si>
  <si>
    <t>74003</t>
  </si>
  <si>
    <t>MC-G</t>
  </si>
  <si>
    <t>79103</t>
  </si>
  <si>
    <t>ERP-G</t>
  </si>
  <si>
    <t>71012</t>
  </si>
  <si>
    <t>VC-G</t>
  </si>
  <si>
    <t>12103</t>
  </si>
  <si>
    <t>BR-A3-X</t>
  </si>
  <si>
    <t>1206</t>
  </si>
  <si>
    <t>CQM-G</t>
  </si>
  <si>
    <t>9203</t>
  </si>
  <si>
    <t>CPP</t>
  </si>
  <si>
    <t>12104</t>
  </si>
  <si>
    <t>QE-A3-X</t>
  </si>
  <si>
    <t>71020</t>
  </si>
  <si>
    <t>IAg-G</t>
  </si>
  <si>
    <t>14004</t>
  </si>
  <si>
    <t>EC-A3-X</t>
  </si>
  <si>
    <t>11014</t>
  </si>
  <si>
    <t>PK-A3-O</t>
  </si>
  <si>
    <t>79300</t>
  </si>
  <si>
    <t>IA-G</t>
  </si>
  <si>
    <t>11009</t>
  </si>
  <si>
    <t>MK-A3-O</t>
  </si>
  <si>
    <t>11202</t>
  </si>
  <si>
    <t>MF-A3-X</t>
  </si>
  <si>
    <t>73002</t>
  </si>
  <si>
    <t>DE-G</t>
  </si>
  <si>
    <t>74004</t>
  </si>
  <si>
    <t>EC-G</t>
  </si>
  <si>
    <t>71013</t>
  </si>
  <si>
    <t>OSP-G</t>
  </si>
  <si>
    <t>11013</t>
  </si>
  <si>
    <t>OS-A3-O</t>
  </si>
  <si>
    <t>71017</t>
  </si>
  <si>
    <t>ENIG-G</t>
  </si>
  <si>
    <t>71300</t>
  </si>
  <si>
    <t>Back 1-G</t>
  </si>
  <si>
    <t>11015</t>
  </si>
  <si>
    <t>IN-A3-I</t>
  </si>
  <si>
    <t>12003</t>
  </si>
  <si>
    <t>AO-A3-O</t>
  </si>
  <si>
    <t>19203</t>
  </si>
  <si>
    <t>CP-A3-X</t>
  </si>
  <si>
    <t>12004</t>
  </si>
  <si>
    <t>FT-A3-O</t>
  </si>
  <si>
    <t/>
  </si>
  <si>
    <t>YSoft SafeQ Statistics</t>
  </si>
  <si>
    <t>www.safeq.eu</t>
  </si>
  <si>
    <t>Y Soft Corporation, a.s.</t>
  </si>
  <si>
    <t>Month</t>
  </si>
  <si>
    <t>Black and White</t>
  </si>
  <si>
    <t xml:space="preserve">Color </t>
  </si>
  <si>
    <t>Total</t>
  </si>
  <si>
    <t>B/W page</t>
  </si>
  <si>
    <t>B/W  Baht</t>
  </si>
  <si>
    <t>Color pages</t>
  </si>
  <si>
    <t>Color Baht</t>
  </si>
  <si>
    <t>Total - Pages</t>
  </si>
  <si>
    <t>Total -  Baht</t>
  </si>
  <si>
    <t>Apex Circuit (Thailand) Co.,Ltd.</t>
  </si>
  <si>
    <t>Management Support System Department</t>
  </si>
  <si>
    <t>Section</t>
  </si>
  <si>
    <t>สรุปปริมาณการพิมพ์เอกสาร ปี 2024 (Baht)</t>
  </si>
  <si>
    <t>Top10 January'24 (Pages)</t>
  </si>
  <si>
    <t>Top10 January'24 (Baht)</t>
  </si>
  <si>
    <t>Report Printer January 2024</t>
  </si>
  <si>
    <t>ผลรวม ของ Color Pages</t>
  </si>
  <si>
    <t>ผลรวม ของ Total Printed Pages</t>
  </si>
  <si>
    <t>ผลรวม ขอ  B/W Pages</t>
  </si>
  <si>
    <t>Monthly</t>
  </si>
  <si>
    <t>No</t>
  </si>
  <si>
    <t>01.09.2024</t>
  </si>
  <si>
    <t>30.09.2024</t>
  </si>
  <si>
    <t>DCC-G</t>
  </si>
  <si>
    <t>FRONT 1-G</t>
  </si>
  <si>
    <t>PACKING</t>
  </si>
  <si>
    <t>PM-G</t>
  </si>
  <si>
    <t>Cadcam-G</t>
  </si>
  <si>
    <t>AOI &amp; BRR</t>
  </si>
  <si>
    <t>BACK 2-G</t>
  </si>
  <si>
    <t>IQ-A3-X</t>
  </si>
  <si>
    <t>SAFETY</t>
  </si>
  <si>
    <t>FRONT 2-G</t>
  </si>
  <si>
    <t>DR-A3-O</t>
  </si>
  <si>
    <t>FRONT 1</t>
  </si>
  <si>
    <t>AOI&amp;BRR-A3</t>
  </si>
  <si>
    <t>MIDDLE 2-G</t>
  </si>
  <si>
    <t>PQ-A3-X</t>
  </si>
  <si>
    <t>BACK 2</t>
  </si>
  <si>
    <t>MIDDLE 1</t>
  </si>
  <si>
    <t>CUT-B</t>
  </si>
  <si>
    <t>MIDDLE 1-G</t>
  </si>
  <si>
    <t>SE-A3-X</t>
  </si>
  <si>
    <t>BACK 1</t>
  </si>
  <si>
    <t>NONAPEX4</t>
  </si>
  <si>
    <t>FRONT 2</t>
  </si>
  <si>
    <t>VC</t>
  </si>
  <si>
    <t>MI-A3-X</t>
  </si>
  <si>
    <t>ROUTING</t>
  </si>
  <si>
    <t>MRI</t>
  </si>
  <si>
    <t>AO-A3-I</t>
  </si>
  <si>
    <t>F-TEST</t>
  </si>
  <si>
    <t>MD-A3-O</t>
  </si>
  <si>
    <t>AOI-G OUTER</t>
  </si>
  <si>
    <t>EQA</t>
  </si>
  <si>
    <t>FMC-G</t>
  </si>
  <si>
    <t>AOI-F INNER</t>
  </si>
  <si>
    <t>F-TEST-G</t>
  </si>
  <si>
    <t>FN</t>
  </si>
  <si>
    <t>IE-G</t>
  </si>
  <si>
    <t>PJ-A3-X</t>
  </si>
  <si>
    <t>AB-A3-X</t>
  </si>
  <si>
    <t>MMC</t>
  </si>
  <si>
    <t>NONAPEX6</t>
  </si>
  <si>
    <t>MP-A3-O</t>
  </si>
  <si>
    <t>PAYROLL</t>
  </si>
  <si>
    <t>PL1</t>
  </si>
  <si>
    <t>COO OFFICE</t>
  </si>
  <si>
    <t>NONAPEX7</t>
  </si>
  <si>
    <t>NONAPEX5</t>
  </si>
  <si>
    <t>COST</t>
  </si>
  <si>
    <t>CUT-A</t>
  </si>
  <si>
    <t>SM-AW</t>
  </si>
  <si>
    <t>DF-F INNER</t>
  </si>
  <si>
    <t>CR-G</t>
  </si>
  <si>
    <t>PDD-G</t>
  </si>
  <si>
    <t>CT-A3-I</t>
  </si>
  <si>
    <t>DF-C</t>
  </si>
  <si>
    <t>DF-G OUTER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</si>
</sst>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%"/>
    <numFmt numFmtId="167" formatCode="0.0"/>
    <numFmt numFmtId="168" formatCode="_-[$฿-41E]* #,##0_-;\-[$฿-41E]* #,##0_-;_-[$฿-41E]* &quot;-&quot;_-;_-@_-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  <scheme val="minor"/>
    </font>
    <font>
      <b/>
      <sz val="26"/>
      <color theme="1"/>
      <name val="KodchiangUPC"/>
      <family val="1"/>
    </font>
    <font>
      <b/>
      <sz val="10"/>
      <name val="Calibri"/>
      <family val="2"/>
    </font>
    <font>
      <u/>
      <sz val="11"/>
      <color indexed="8"/>
      <name val="Calibri"/>
      <family val="2"/>
      <scheme val="minor"/>
    </font>
    <font>
      <b/>
      <sz val="14"/>
      <color theme="1"/>
      <name val="Bahnschrift"/>
      <family val="2"/>
    </font>
    <font>
      <u/>
      <sz val="14"/>
      <color theme="1"/>
      <name val="Bahnschrift"/>
      <family val="2"/>
    </font>
    <font>
      <b/>
      <sz val="11"/>
      <color indexed="8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2" fillId="2" borderId="0"/>
    <xf numFmtId="43" fontId="2" fillId="2" borderId="0" applyFont="0" applyFill="0" applyBorder="0" applyAlignment="0" applyProtection="0"/>
    <xf numFmtId="43" fontId="8" fillId="2" borderId="0" applyFont="0" applyFill="0" applyBorder="0" applyAlignment="0" applyProtection="0"/>
    <xf numFmtId="0" fontId="8" fillId="2" borderId="0"/>
    <xf numFmtId="43" fontId="8" fillId="2" borderId="0" applyFont="0" applyFill="0" applyBorder="0" applyAlignment="0" applyProtection="0"/>
    <xf numFmtId="0" fontId="1" fillId="2" borderId="0"/>
    <xf numFmtId="0" fontId="8" fillId="2" borderId="0"/>
  </cellStyleXfs>
  <cellXfs count="60">
    <xf numFmtId="0" fontId="0" fillId="0" borderId="0" xfId="0"/>
    <xf numFmtId="2" fontId="0" fillId="0" borderId="0" xfId="0" applyNumberFormat="1"/>
    <xf numFmtId="2" fontId="0" fillId="0" borderId="0" xfId="0" applyNumberFormat="1"/>
    <xf numFmtId="1" fontId="3" fillId="0" borderId="0" xfId="0" applyNumberFormat="1" applyFont="1"/>
    <xf numFmtId="1" fontId="4" fillId="0" borderId="0" xfId="0" applyNumberFormat="1" applyFont="1"/>
    <xf numFmtId="1" fontId="5" fillId="3" borderId="1" xfId="0" applyNumberFormat="1" applyFont="1" applyFill="1" applyBorder="1" applyAlignment="1">
      <alignment wrapText="1"/>
    </xf>
    <xf numFmtId="0" fontId="7" fillId="0" borderId="0" xfId="0" applyFont="1"/>
    <xf numFmtId="0" fontId="9" fillId="2" borderId="0" xfId="2" applyFont="1" applyAlignment="1">
      <alignment horizontal="left" vertical="top"/>
    </xf>
    <xf numFmtId="0" fontId="2" fillId="2" borderId="0" xfId="2"/>
    <xf numFmtId="1" fontId="10" fillId="3" borderId="3" xfId="2" applyNumberFormat="1" applyFont="1" applyFill="1" applyBorder="1" applyAlignment="1">
      <alignment horizontal="center" vertical="center" wrapText="1"/>
    </xf>
    <xf numFmtId="164" fontId="0" fillId="2" borderId="0" xfId="3" applyNumberFormat="1" applyFont="1"/>
    <xf numFmtId="165" fontId="2" fillId="2" borderId="3" xfId="2" applyNumberFormat="1" applyBorder="1"/>
    <xf numFmtId="164" fontId="0" fillId="2" borderId="3" xfId="3" applyNumberFormat="1" applyFont="1" applyBorder="1"/>
    <xf numFmtId="43" fontId="2" fillId="2" borderId="3" xfId="2" applyNumberFormat="1" applyBorder="1"/>
    <xf numFmtId="164" fontId="2" fillId="2" borderId="3" xfId="2" applyNumberFormat="1" applyBorder="1"/>
    <xf numFmtId="43" fontId="0" fillId="2" borderId="0" xfId="3" applyFont="1"/>
    <xf numFmtId="43" fontId="2" fillId="2" borderId="0" xfId="2" applyNumberFormat="1"/>
    <xf numFmtId="164" fontId="2" fillId="2" borderId="0" xfId="4" applyNumberFormat="1" applyFont="1" applyFill="1"/>
    <xf numFmtId="2" fontId="2" fillId="2" borderId="0" xfId="2" applyNumberFormat="1"/>
    <xf numFmtId="43" fontId="0" fillId="2" borderId="3" xfId="3" applyFont="1" applyBorder="1"/>
    <xf numFmtId="0" fontId="11" fillId="2" borderId="3" xfId="2" applyFont="1" applyBorder="1" applyAlignment="1">
      <alignment horizontal="center"/>
    </xf>
    <xf numFmtId="10" fontId="2" fillId="2" borderId="0" xfId="2" applyNumberFormat="1"/>
    <xf numFmtId="166" fontId="2" fillId="2" borderId="0" xfId="2" applyNumberFormat="1"/>
    <xf numFmtId="164" fontId="2" fillId="2" borderId="0" xfId="2" applyNumberFormat="1"/>
    <xf numFmtId="1" fontId="2" fillId="2" borderId="0" xfId="2" applyNumberFormat="1"/>
    <xf numFmtId="167" fontId="2" fillId="2" borderId="0" xfId="2" applyNumberFormat="1"/>
    <xf numFmtId="0" fontId="12" fillId="4" borderId="0" xfId="5" applyFont="1" applyFill="1" applyAlignment="1">
      <alignment vertical="center"/>
    </xf>
    <xf numFmtId="0" fontId="8" fillId="2" borderId="0" xfId="5"/>
    <xf numFmtId="0" fontId="13" fillId="4" borderId="0" xfId="5" applyFont="1" applyFill="1" applyAlignment="1">
      <alignment horizontal="left" vertical="center"/>
    </xf>
    <xf numFmtId="0" fontId="14" fillId="2" borderId="0" xfId="5" applyFont="1"/>
    <xf numFmtId="1" fontId="10" fillId="3" borderId="3" xfId="5" applyNumberFormat="1" applyFont="1" applyFill="1" applyBorder="1" applyAlignment="1">
      <alignment horizontal="center" vertical="center" wrapText="1"/>
    </xf>
    <xf numFmtId="1" fontId="15" fillId="2" borderId="3" xfId="5" applyNumberFormat="1" applyFont="1" applyBorder="1"/>
    <xf numFmtId="164" fontId="0" fillId="2" borderId="3" xfId="6" applyNumberFormat="1" applyFont="1" applyBorder="1"/>
    <xf numFmtId="43" fontId="8" fillId="2" borderId="0" xfId="5" applyNumberFormat="1"/>
    <xf numFmtId="164" fontId="8" fillId="2" borderId="0" xfId="5" applyNumberFormat="1"/>
    <xf numFmtId="0" fontId="8" fillId="2" borderId="0" xfId="5" applyAlignment="1">
      <alignment horizontal="center" vertical="center"/>
    </xf>
    <xf numFmtId="168" fontId="0" fillId="2" borderId="3" xfId="6" applyNumberFormat="1" applyFont="1" applyBorder="1"/>
    <xf numFmtId="164" fontId="0" fillId="2" borderId="0" xfId="6" applyNumberFormat="1" applyFont="1"/>
    <xf numFmtId="0" fontId="0" fillId="5" borderId="0" xfId="0" applyFill="1"/>
    <xf numFmtId="0" fontId="6" fillId="0" borderId="0" xfId="0" applyFont="1" applyBorder="1"/>
    <xf numFmtId="1" fontId="3" fillId="0" borderId="2" xfId="0" applyNumberFormat="1" applyFont="1" applyBorder="1"/>
    <xf numFmtId="2" fontId="0" fillId="0" borderId="2" xfId="0" applyNumberFormat="1" applyBorder="1"/>
    <xf numFmtId="43" fontId="6" fillId="0" borderId="0" xfId="1" applyFont="1" applyBorder="1"/>
    <xf numFmtId="1" fontId="6" fillId="0" borderId="0" xfId="1" applyNumberFormat="1" applyFont="1" applyBorder="1"/>
    <xf numFmtId="2" fontId="16" fillId="2" borderId="0" xfId="8" applyNumberFormat="1" applyFont="1" applyAlignment="1">
      <alignment horizontal="left"/>
    </xf>
    <xf numFmtId="2" fontId="17" fillId="2" borderId="0" xfId="8" applyNumberFormat="1" applyFont="1" applyAlignment="1">
      <alignment horizontal="left"/>
    </xf>
    <xf numFmtId="2" fontId="18" fillId="2" borderId="0" xfId="8" applyNumberFormat="1" applyFont="1" applyAlignment="1">
      <alignment horizontal="left"/>
    </xf>
    <xf numFmtId="2" fontId="18" fillId="2" borderId="0" xfId="7" applyNumberFormat="1" applyFont="1"/>
    <xf numFmtId="2" fontId="19" fillId="0" borderId="0" xfId="0" applyNumberFormat="1" applyFont="1" applyAlignment="1">
      <alignment horizontal="center"/>
    </xf>
    <xf numFmtId="2" fontId="19" fillId="0" borderId="0" xfId="0" applyNumberFormat="1" applyFont="1"/>
    <xf numFmtId="2" fontId="19" fillId="0" borderId="0" xfId="0" applyNumberFormat="1" applyFont="1" applyAlignment="1">
      <alignment horizontal="left"/>
    </xf>
    <xf numFmtId="1" fontId="19" fillId="0" borderId="3" xfId="0" applyNumberFormat="1" applyFont="1" applyBorder="1" applyAlignment="1">
      <alignment horizontal="center"/>
    </xf>
    <xf numFmtId="1" fontId="10" fillId="3" borderId="3" xfId="2" applyNumberFormat="1" applyFont="1" applyFill="1" applyBorder="1" applyAlignment="1">
      <alignment horizontal="center" vertical="center" wrapText="1"/>
    </xf>
    <xf numFmtId="1" fontId="10" fillId="3" borderId="4" xfId="2" applyNumberFormat="1" applyFont="1" applyFill="1" applyBorder="1" applyAlignment="1">
      <alignment horizontal="center" vertical="center" wrapText="1"/>
    </xf>
    <xf numFmtId="1" fontId="10" fillId="3" borderId="5" xfId="2" applyNumberFormat="1" applyFont="1" applyFill="1" applyBorder="1" applyAlignment="1">
      <alignment horizontal="center" vertical="center" wrapText="1"/>
    </xf>
    <xf numFmtId="2" fontId="4" fillId="3" borderId="3" xfId="7" applyNumberFormat="1" applyFont="1" applyFill="1" applyBorder="1" applyAlignment="1">
      <alignment horizontal="center"/>
    </xf>
    <xf numFmtId="43" fontId="19" fillId="2" borderId="3" xfId="1" applyFont="1" applyFill="1" applyBorder="1"/>
    <xf numFmtId="43" fontId="20" fillId="2" borderId="3" xfId="1" applyFont="1" applyFill="1" applyBorder="1"/>
    <xf numFmtId="43" fontId="19" fillId="6" borderId="3" xfId="1" applyFont="1" applyFill="1" applyBorder="1"/>
    <xf numFmtId="2" fontId="19" fillId="6" borderId="3" xfId="0" applyNumberFormat="1" applyFont="1" applyFill="1" applyBorder="1"/>
  </cellXfs>
  <cellStyles count="9">
    <cellStyle name="Comma 2" xfId="3" xr:uid="{041EBC3E-979F-48AE-847C-AD1787485F17}"/>
    <cellStyle name="Comma 2 2" xfId="6" xr:uid="{46CE34AD-A71F-4E02-BB4D-6E2125A6AF53}"/>
    <cellStyle name="Comma 3" xfId="4" xr:uid="{7663DF4B-725A-4941-8287-A25E7F174B07}"/>
    <cellStyle name="Normal 2" xfId="2" xr:uid="{8DDC26B1-8424-4026-8006-654051CF8C69}"/>
    <cellStyle name="Normal 2 2" xfId="5" xr:uid="{018935F5-B35D-49AA-8C7E-8D3946905BF4}"/>
    <cellStyle name="จุลภาค" xfId="1" builtinId="3"/>
    <cellStyle name="ปกติ" xfId="0" builtinId="0"/>
    <cellStyle name="ปกติ 2" xfId="7" xr:uid="{1E44020F-DF39-4713-8370-14A7DA9D75BE}"/>
    <cellStyle name="ปกติ 7" xfId="8" xr:uid="{12E118D0-8434-49F6-BA77-B226AA30A6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KodchiangUPC" panose="02020603050405020304" pitchFamily="18" charset="-34"/>
                <a:ea typeface="+mn-ea"/>
                <a:cs typeface="KodchiangUPC" panose="02020603050405020304" pitchFamily="18" charset="-34"/>
              </a:defRPr>
            </a:pP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Print Summary Report</a:t>
            </a:r>
            <a:r>
              <a:rPr lang="th-TH">
                <a:latin typeface="KodchiangUPC" panose="02020603050405020304" pitchFamily="18" charset="-34"/>
                <a:cs typeface="KodchiangUPC" panose="02020603050405020304" pitchFamily="18" charset="-34"/>
              </a:rPr>
              <a:t> </a:t>
            </a: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Year </a:t>
            </a:r>
            <a:r>
              <a:rPr lang="th-TH">
                <a:latin typeface="KodchiangUPC" panose="02020603050405020304" pitchFamily="18" charset="-34"/>
                <a:cs typeface="KodchiangUPC" panose="02020603050405020304" pitchFamily="18" charset="-34"/>
              </a:rPr>
              <a:t>202</a:t>
            </a: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3 (Baht)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KodchiangUPC" panose="02020603050405020304" pitchFamily="18" charset="-34"/>
              <a:ea typeface="+mn-ea"/>
              <a:cs typeface="KodchiangUPC" panose="02020603050405020304" pitchFamily="18" charset="-34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1"/>
          <c:order val="0"/>
          <c:tx>
            <c:strRef>
              <c:f>Summ!$D$4</c:f>
              <c:strCache>
                <c:ptCount val="1"/>
                <c:pt idx="0">
                  <c:v>B/W  Baht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Summ!$B$5:$B$16</c:f>
              <c:numCache>
                <c:formatCode>[$-409]mmm\-yy;@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Summ!$D$5:$D$16</c:f>
              <c:numCache>
                <c:formatCode>_(* #,##0.00_);_(* \(#,##0.00\);_(* "-"??_);_(@_)</c:formatCode>
                <c:ptCount val="12"/>
                <c:pt idx="0">
                  <c:v>133370.1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9-4900-8E0F-577CEC6843FA}"/>
            </c:ext>
          </c:extLst>
        </c:ser>
        <c:ser>
          <c:idx val="2"/>
          <c:order val="1"/>
          <c:tx>
            <c:strRef>
              <c:f>Summ!$F$4</c:f>
              <c:strCache>
                <c:ptCount val="1"/>
                <c:pt idx="0">
                  <c:v>Color Baht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Summ!$B$5:$B$16</c:f>
              <c:numCache>
                <c:formatCode>[$-409]mmm\-yy;@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Summ!$F$5:$F$16</c:f>
              <c:numCache>
                <c:formatCode>_(* #,##0.00_);_(* \(#,##0.00\);_(* "-"??_);_(@_)</c:formatCode>
                <c:ptCount val="12"/>
                <c:pt idx="0">
                  <c:v>96045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89-4900-8E0F-577CEC684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443199200"/>
        <c:axId val="443192672"/>
        <c:axId val="0"/>
      </c:bar3DChart>
      <c:dateAx>
        <c:axId val="44319920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192672"/>
        <c:crosses val="autoZero"/>
        <c:auto val="1"/>
        <c:lblOffset val="100"/>
        <c:baseTimeUnit val="months"/>
      </c:dateAx>
      <c:valAx>
        <c:axId val="44319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199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'Top10'!$B$6</c:f>
              <c:strCache>
                <c:ptCount val="1"/>
                <c:pt idx="0">
                  <c:v>Top10 January'24 (Pages)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F32-4496-ADE4-77A0F0090B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F32-4496-ADE4-77A0F0090B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F32-4496-ADE4-77A0F0090B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F32-4496-ADE4-77A0F0090B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F32-4496-ADE4-77A0F0090B5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F32-4496-ADE4-77A0F0090B5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F32-4496-ADE4-77A0F0090B5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F32-4496-ADE4-77A0F0090B5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F32-4496-ADE4-77A0F0090B5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F32-4496-ADE4-77A0F0090B50}"/>
              </c:ext>
            </c:extLst>
          </c:dPt>
          <c:dLbls>
            <c:dLbl>
              <c:idx val="0"/>
              <c:layout>
                <c:manualLayout>
                  <c:x val="4.4444444444444335E-2"/>
                  <c:y val="-4.6296296296296294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247156605424322"/>
                      <c:h val="9.11001749781277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F32-4496-ADE4-77A0F0090B50}"/>
                </c:ext>
              </c:extLst>
            </c:dLbl>
            <c:dLbl>
              <c:idx val="1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AF32-4496-ADE4-77A0F0090B50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AF32-4496-ADE4-77A0F0090B50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AF32-4496-ADE4-77A0F0090B50}"/>
                </c:ext>
              </c:extLst>
            </c:dLbl>
            <c:dLbl>
              <c:idx val="4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AF32-4496-ADE4-77A0F0090B50}"/>
                </c:ext>
              </c:extLst>
            </c:dLbl>
            <c:dLbl>
              <c:idx val="5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AF32-4496-ADE4-77A0F0090B50}"/>
                </c:ext>
              </c:extLst>
            </c:dLbl>
            <c:dLbl>
              <c:idx val="6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AF32-4496-ADE4-77A0F0090B50}"/>
                </c:ext>
              </c:extLst>
            </c:dLbl>
            <c:dLbl>
              <c:idx val="7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AF32-4496-ADE4-77A0F0090B50}"/>
                </c:ext>
              </c:extLst>
            </c:dLbl>
            <c:dLbl>
              <c:idx val="8"/>
              <c:layout>
                <c:manualLayout>
                  <c:x val="9.7221128608923884E-3"/>
                  <c:y val="-5.787037037037037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652086614173228"/>
                      <c:h val="7.72112860892388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F32-4496-ADE4-77A0F0090B50}"/>
                </c:ext>
              </c:extLst>
            </c:dLbl>
            <c:dLbl>
              <c:idx val="9"/>
              <c:layout>
                <c:manualLayout>
                  <c:x val="8.611111111111111E-2"/>
                  <c:y val="-2.777777777777780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AF32-4496-ADE4-77A0F0090B5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5B9BD5"/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'Top10'!$B$8:$B$17</c:f>
              <c:strCache>
                <c:ptCount val="10"/>
                <c:pt idx="0">
                  <c:v>PL2</c:v>
                </c:pt>
                <c:pt idx="1">
                  <c:v>FG</c:v>
                </c:pt>
                <c:pt idx="2">
                  <c:v>PK-G</c:v>
                </c:pt>
                <c:pt idx="3">
                  <c:v>BRR</c:v>
                </c:pt>
                <c:pt idx="4">
                  <c:v>MI</c:v>
                </c:pt>
                <c:pt idx="5">
                  <c:v>Front 1</c:v>
                </c:pt>
                <c:pt idx="6">
                  <c:v>ST</c:v>
                </c:pt>
                <c:pt idx="7">
                  <c:v>ST-G</c:v>
                </c:pt>
                <c:pt idx="8">
                  <c:v>FG-G</c:v>
                </c:pt>
                <c:pt idx="9">
                  <c:v>ME</c:v>
                </c:pt>
              </c:strCache>
            </c:strRef>
          </c:cat>
          <c:val>
            <c:numRef>
              <c:f>'Top10'!$E$8:$E$17</c:f>
              <c:numCache>
                <c:formatCode>_(* #,##0_);_(* \(#,##0\);_(* "-"??_);_(@_)</c:formatCode>
                <c:ptCount val="10"/>
                <c:pt idx="0">
                  <c:v>56812</c:v>
                </c:pt>
                <c:pt idx="1">
                  <c:v>25291</c:v>
                </c:pt>
                <c:pt idx="2">
                  <c:v>20926</c:v>
                </c:pt>
                <c:pt idx="3">
                  <c:v>19723</c:v>
                </c:pt>
                <c:pt idx="4">
                  <c:v>19415</c:v>
                </c:pt>
                <c:pt idx="5">
                  <c:v>17254</c:v>
                </c:pt>
                <c:pt idx="6">
                  <c:v>15609</c:v>
                </c:pt>
                <c:pt idx="7">
                  <c:v>14054</c:v>
                </c:pt>
                <c:pt idx="8">
                  <c:v>13385</c:v>
                </c:pt>
                <c:pt idx="9">
                  <c:v>12032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F32-4496-ADE4-77A0F0090B5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'Top10'!$B$22</c:f>
              <c:strCache>
                <c:ptCount val="1"/>
                <c:pt idx="0">
                  <c:v>Top10 January'24 (Baht)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131-44ED-9C48-814EC69448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131-44ED-9C48-814EC69448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131-44ED-9C48-814EC69448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131-44ED-9C48-814EC69448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6131-44ED-9C48-814EC69448F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6131-44ED-9C48-814EC69448F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6131-44ED-9C48-814EC69448F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6131-44ED-9C48-814EC69448F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6131-44ED-9C48-814EC69448F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6131-44ED-9C48-814EC69448F3}"/>
              </c:ext>
            </c:extLst>
          </c:dPt>
          <c:dLbls>
            <c:dLbl>
              <c:idx val="0"/>
              <c:layout>
                <c:manualLayout>
                  <c:x val="0"/>
                  <c:y val="-6.11479258162037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79155730533684"/>
                      <c:h val="0.134514071157771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131-44ED-9C48-814EC69448F3}"/>
                </c:ext>
              </c:extLst>
            </c:dLbl>
            <c:dLbl>
              <c:idx val="1"/>
              <c:layout>
                <c:manualLayout>
                  <c:x val="3.9538495188100467E-3"/>
                  <c:y val="-4.1666666666666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351224846894138"/>
                      <c:h val="0.171551108194808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131-44ED-9C48-814EC69448F3}"/>
                </c:ext>
              </c:extLst>
            </c:dLbl>
            <c:dLbl>
              <c:idx val="2"/>
              <c:layout>
                <c:manualLayout>
                  <c:x val="1.6666666666666666E-2"/>
                  <c:y val="3.2407407407407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31-44ED-9C48-814EC69448F3}"/>
                </c:ext>
              </c:extLst>
            </c:dLbl>
            <c:dLbl>
              <c:idx val="3"/>
              <c:layout>
                <c:manualLayout>
                  <c:x val="-1.1111111111111136E-2"/>
                  <c:y val="5.0925925925925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31-44ED-9C48-814EC69448F3}"/>
                </c:ext>
              </c:extLst>
            </c:dLbl>
            <c:dLbl>
              <c:idx val="4"/>
              <c:layout>
                <c:manualLayout>
                  <c:x val="-2.5000000000000005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31-44ED-9C48-814EC69448F3}"/>
                </c:ext>
              </c:extLst>
            </c:dLbl>
            <c:dLbl>
              <c:idx val="5"/>
              <c:layout>
                <c:manualLayout>
                  <c:x val="0"/>
                  <c:y val="-1.98477170551700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31-44ED-9C48-814EC69448F3}"/>
                </c:ext>
              </c:extLst>
            </c:dLbl>
            <c:dLbl>
              <c:idx val="6"/>
              <c:layout>
                <c:manualLayout>
                  <c:x val="0"/>
                  <c:y val="-2.2208189322869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79155730533677"/>
                      <c:h val="6.50696267133274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131-44ED-9C48-814EC69448F3}"/>
                </c:ext>
              </c:extLst>
            </c:dLbl>
            <c:dLbl>
              <c:idx val="7"/>
              <c:layout>
                <c:manualLayout>
                  <c:x val="-6.4346333178940882E-2"/>
                  <c:y val="-5.50973207556976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131-44ED-9C48-814EC69448F3}"/>
                </c:ext>
              </c:extLst>
            </c:dLbl>
            <c:dLbl>
              <c:idx val="8"/>
              <c:layout>
                <c:manualLayout>
                  <c:x val="5.0196078431372547E-2"/>
                  <c:y val="-7.75575825299065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131-44ED-9C48-814EC69448F3}"/>
                </c:ext>
              </c:extLst>
            </c:dLbl>
            <c:dLbl>
              <c:idx val="9"/>
              <c:layout>
                <c:manualLayout>
                  <c:x val="0.28460781225876164"/>
                  <c:y val="-1.83363218211586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131-44ED-9C48-814EC69448F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'Top10'!$B$24:$B$33</c:f>
              <c:strCache>
                <c:ptCount val="10"/>
                <c:pt idx="0">
                  <c:v>PL2</c:v>
                </c:pt>
                <c:pt idx="1">
                  <c:v>QA-G</c:v>
                </c:pt>
                <c:pt idx="2">
                  <c:v>QAE-G</c:v>
                </c:pt>
                <c:pt idx="3">
                  <c:v>FG</c:v>
                </c:pt>
                <c:pt idx="4">
                  <c:v>IQA-G</c:v>
                </c:pt>
                <c:pt idx="5">
                  <c:v>ME</c:v>
                </c:pt>
                <c:pt idx="6">
                  <c:v>PK-G</c:v>
                </c:pt>
                <c:pt idx="7">
                  <c:v>BRR</c:v>
                </c:pt>
                <c:pt idx="8">
                  <c:v>MI</c:v>
                </c:pt>
                <c:pt idx="9">
                  <c:v>Front 1</c:v>
                </c:pt>
              </c:strCache>
            </c:strRef>
          </c:cat>
          <c:val>
            <c:numRef>
              <c:f>'Top10'!$E$24:$E$33</c:f>
              <c:numCache>
                <c:formatCode>_-[$฿-41E]* #,##0_-;\-[$฿-41E]* #,##0_-;_-[$฿-41E]* "-"_-;_-@_-</c:formatCode>
                <c:ptCount val="10"/>
                <c:pt idx="0">
                  <c:v>17043.599999999999</c:v>
                </c:pt>
                <c:pt idx="1">
                  <c:v>15865.5</c:v>
                </c:pt>
                <c:pt idx="2">
                  <c:v>8057.4</c:v>
                </c:pt>
                <c:pt idx="3">
                  <c:v>7995</c:v>
                </c:pt>
                <c:pt idx="4">
                  <c:v>7186.2</c:v>
                </c:pt>
                <c:pt idx="5">
                  <c:v>6363.6</c:v>
                </c:pt>
                <c:pt idx="6">
                  <c:v>6277.8</c:v>
                </c:pt>
                <c:pt idx="7">
                  <c:v>6060</c:v>
                </c:pt>
                <c:pt idx="8">
                  <c:v>5970.3</c:v>
                </c:pt>
                <c:pt idx="9">
                  <c:v>5492.0999999999995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131-44ED-9C48-814EC69448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Top10 January 2024 (Baht)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'Top10'!$E$23</c:f>
              <c:strCache>
                <c:ptCount val="1"/>
                <c:pt idx="0">
                  <c:v>Total -  Baht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'Top10'!$B$24:$B$33</c:f>
              <c:strCache>
                <c:ptCount val="10"/>
                <c:pt idx="0">
                  <c:v>PL2</c:v>
                </c:pt>
                <c:pt idx="1">
                  <c:v>QA-G</c:v>
                </c:pt>
                <c:pt idx="2">
                  <c:v>QAE-G</c:v>
                </c:pt>
                <c:pt idx="3">
                  <c:v>FG</c:v>
                </c:pt>
                <c:pt idx="4">
                  <c:v>IQA-G</c:v>
                </c:pt>
                <c:pt idx="5">
                  <c:v>ME</c:v>
                </c:pt>
                <c:pt idx="6">
                  <c:v>PK-G</c:v>
                </c:pt>
                <c:pt idx="7">
                  <c:v>BRR</c:v>
                </c:pt>
                <c:pt idx="8">
                  <c:v>MI</c:v>
                </c:pt>
                <c:pt idx="9">
                  <c:v>Front 1</c:v>
                </c:pt>
              </c:strCache>
            </c:strRef>
          </c:cat>
          <c:val>
            <c:numRef>
              <c:f>'Top10'!$E$24:$E$33</c:f>
              <c:numCache>
                <c:formatCode>_-[$฿-41E]* #,##0_-;\-[$฿-41E]* #,##0_-;_-[$฿-41E]* "-"_-;_-@_-</c:formatCode>
                <c:ptCount val="10"/>
                <c:pt idx="0">
                  <c:v>17043.599999999999</c:v>
                </c:pt>
                <c:pt idx="1">
                  <c:v>15865.5</c:v>
                </c:pt>
                <c:pt idx="2">
                  <c:v>8057.4</c:v>
                </c:pt>
                <c:pt idx="3">
                  <c:v>7995</c:v>
                </c:pt>
                <c:pt idx="4">
                  <c:v>7186.2</c:v>
                </c:pt>
                <c:pt idx="5">
                  <c:v>6363.6</c:v>
                </c:pt>
                <c:pt idx="6">
                  <c:v>6277.8</c:v>
                </c:pt>
                <c:pt idx="7">
                  <c:v>6060</c:v>
                </c:pt>
                <c:pt idx="8">
                  <c:v>5970.3</c:v>
                </c:pt>
                <c:pt idx="9">
                  <c:v>5492.0999999999995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3-4397-B915-CA035F815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3649088"/>
        <c:axId val="433653984"/>
        <c:axId val="0"/>
      </c:bar3DChart>
      <c:catAx>
        <c:axId val="4336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653984"/>
        <c:crosses val="autoZero"/>
        <c:auto val="1"/>
        <c:lblAlgn val="ctr"/>
        <c:lblOffset val="100"/>
        <c:noMultiLvlLbl val="0"/>
      </c:catAx>
      <c:valAx>
        <c:axId val="43365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฿-41E]* #,##0_-;\-[$฿-41E]* #,##0_-;_-[$฿-41E]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64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666749</xdr:colOff>
      <xdr:row>1</xdr:row>
      <xdr:rowOff>280986</xdr:rowOff>
    </xdr:from>
    <xdr:to>
      <xdr:col>19</xdr:col>
      <xdr:colOff>9525</xdr:colOff>
      <xdr:row>25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832977-05D6-4BF9-9FB3-EC5CC563D5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5</xdr:row>
      <xdr:rowOff>14287</xdr:rowOff>
    </xdr:from>
    <xdr:to>
      <xdr:col>11</xdr:col>
      <xdr:colOff>561975</xdr:colOff>
      <xdr:row>20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E76E49-F082-4B5E-B8CB-1C49578A3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85725</xdr:colOff>
      <xdr:row>21</xdr:row>
      <xdr:rowOff>23812</xdr:rowOff>
    </xdr:from>
    <xdr:to>
      <xdr:col>11</xdr:col>
      <xdr:colOff>561975</xdr:colOff>
      <xdr:row>36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84065B-9079-4DEB-AD75-079B79A56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142874</xdr:colOff>
      <xdr:row>4</xdr:row>
      <xdr:rowOff>171449</xdr:rowOff>
    </xdr:from>
    <xdr:to>
      <xdr:col>24</xdr:col>
      <xdr:colOff>95249</xdr:colOff>
      <xdr:row>36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83A3B6-F5DA-4E50-8C2B-E95A5E81D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soft.com/" TargetMode="External"/><Relationship Id="rId1" Type="http://schemas.openxmlformats.org/officeDocument/2006/relationships/hyperlink" Target="http://www.safeq.e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X163"/>
  <sheetViews>
    <sheetView topLeftCell="A130" zoomScale="85" zoomScaleNormal="85" workbookViewId="0">
      <selection activeCell="J166" sqref="J166"/>
    </sheetView>
    <sheetView workbookViewId="1"/>
  </sheetViews>
  <sheetFormatPr defaultRowHeight="15" x14ac:dyDescent="0.25"/>
  <cols>
    <col min="1" max="1" width="18.140625" customWidth="1"/>
    <col min="2" max="2" width="16.28515625" customWidth="1"/>
    <col min="3" max="3" width="21.5703125" customWidth="1"/>
    <col min="4" max="4" width="8.140625" customWidth="1"/>
    <col min="11" max="11" width="11.5703125" bestFit="1" customWidth="1"/>
    <col min="12" max="12" width="10.5703125" bestFit="1" customWidth="1"/>
    <col min="13" max="13" width="12.7109375" bestFit="1" customWidth="1"/>
  </cols>
  <sheetData>
    <row r="1" spans="1:24" x14ac:dyDescent="0.25">
      <c r="A1" s="4" t="s">
        <v>0</v>
      </c>
      <c r="B1" s="3" t="s">
        <v>1</v>
      </c>
    </row>
    <row r="2" spans="1:24" x14ac:dyDescent="0.25">
      <c r="A2" s="4" t="s">
        <v>2</v>
      </c>
      <c r="B2" s="3" t="s">
        <v>3</v>
      </c>
    </row>
    <row r="3" spans="1:24" x14ac:dyDescent="0.25">
      <c r="A3" s="4" t="s">
        <v>4</v>
      </c>
      <c r="B3" s="3" t="s">
        <v>5</v>
      </c>
      <c r="K3" s="38"/>
      <c r="L3" s="38"/>
      <c r="M3" s="38"/>
    </row>
    <row r="4" spans="1:24" ht="64.5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5" t="s">
        <v>24</v>
      </c>
      <c r="T4" s="5" t="s">
        <v>25</v>
      </c>
      <c r="U4" s="5" t="s">
        <v>26</v>
      </c>
      <c r="V4" s="5" t="s">
        <v>27</v>
      </c>
      <c r="W4" s="5" t="s">
        <v>28</v>
      </c>
      <c r="X4" s="5" t="s">
        <v>29</v>
      </c>
    </row>
    <row r="5" spans="1:24" x14ac:dyDescent="0.25">
      <c r="A5" s="39" t="s">
        <v>342</v>
      </c>
      <c r="B5" s="39" t="s">
        <v>342</v>
      </c>
      <c r="C5" s="39" t="s">
        <v>342</v>
      </c>
      <c r="D5" s="39" t="s">
        <v>342</v>
      </c>
      <c r="E5" s="39" t="s">
        <v>342</v>
      </c>
      <c r="F5" s="39" t="s">
        <v>342</v>
      </c>
      <c r="G5" s="39" t="s">
        <v>342</v>
      </c>
      <c r="H5" s="39" t="s">
        <v>342</v>
      </c>
      <c r="I5" s="39" t="s">
        <v>342</v>
      </c>
      <c r="J5" s="39" t="s">
        <v>342</v>
      </c>
      <c r="K5" s="42">
        <f>SUM(K1:K4)</f>
        <v>0</v>
      </c>
      <c r="L5" s="42">
        <f>SUM(L1:L4)</f>
        <v>0</v>
      </c>
      <c r="M5" s="43">
        <f>SUM(M1:M4)</f>
        <v>0</v>
      </c>
      <c r="N5" s="39" t="s">
        <v>342</v>
      </c>
      <c r="O5" s="39" t="s">
        <v>342</v>
      </c>
      <c r="P5" s="39" t="s">
        <v>342</v>
      </c>
      <c r="Q5" s="39" t="s">
        <v>342</v>
      </c>
      <c r="R5" s="39" t="s">
        <v>342</v>
      </c>
      <c r="S5" s="39" t="s">
        <v>342</v>
      </c>
      <c r="T5" s="39" t="s">
        <v>342</v>
      </c>
      <c r="U5" s="39" t="s">
        <v>342</v>
      </c>
      <c r="V5" s="39" t="s">
        <v>342</v>
      </c>
      <c r="W5" s="39" t="s">
        <v>342</v>
      </c>
      <c r="X5" s="39" t="s">
        <v>342</v>
      </c>
    </row>
    <row r="6" spans="1:24" x14ac:dyDescent="0.25">
      <c r="A6" s="3" t="s">
        <v>30</v>
      </c>
      <c r="B6" s="3" t="s">
        <v>31</v>
      </c>
      <c r="C6" s="1">
        <v>56812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56812</v>
      </c>
      <c r="L6" s="1">
        <v>0</v>
      </c>
      <c r="M6" s="1">
        <v>56812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f t="shared" ref="V6:V37" si="0">K6*0.3</f>
        <v>17043.599999999999</v>
      </c>
      <c r="W6" s="2">
        <f t="shared" ref="W6:W37" si="1">L6*3</f>
        <v>0</v>
      </c>
      <c r="X6" s="2">
        <f t="shared" ref="X6:X37" si="2">V6+W6</f>
        <v>17043.599999999999</v>
      </c>
    </row>
    <row r="7" spans="1:24" x14ac:dyDescent="0.25">
      <c r="A7" s="3" t="s">
        <v>50</v>
      </c>
      <c r="B7" s="3" t="s">
        <v>51</v>
      </c>
      <c r="C7" s="1">
        <v>5425</v>
      </c>
      <c r="D7" s="1">
        <v>10</v>
      </c>
      <c r="E7" s="1">
        <v>4706</v>
      </c>
      <c r="F7" s="1">
        <v>0</v>
      </c>
      <c r="G7" s="1">
        <v>0</v>
      </c>
      <c r="H7" s="1">
        <v>0</v>
      </c>
      <c r="I7" s="1">
        <v>2</v>
      </c>
      <c r="J7" s="1">
        <v>37</v>
      </c>
      <c r="K7" s="1">
        <v>5435</v>
      </c>
      <c r="L7" s="1">
        <v>4745</v>
      </c>
      <c r="M7" s="1">
        <v>10180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f t="shared" si="0"/>
        <v>1630.5</v>
      </c>
      <c r="W7" s="2">
        <f t="shared" si="1"/>
        <v>14235</v>
      </c>
      <c r="X7" s="2">
        <f t="shared" si="2"/>
        <v>15865.5</v>
      </c>
    </row>
    <row r="8" spans="1:24" x14ac:dyDescent="0.25">
      <c r="A8" s="3" t="s">
        <v>54</v>
      </c>
      <c r="B8" s="3" t="s">
        <v>55</v>
      </c>
      <c r="C8" s="1">
        <v>7115</v>
      </c>
      <c r="D8" s="1">
        <v>33</v>
      </c>
      <c r="E8" s="1">
        <v>1971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7148</v>
      </c>
      <c r="L8" s="1">
        <v>1971</v>
      </c>
      <c r="M8" s="1">
        <v>9119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f t="shared" si="0"/>
        <v>2144.4</v>
      </c>
      <c r="W8" s="2">
        <f t="shared" si="1"/>
        <v>5913</v>
      </c>
      <c r="X8" s="2">
        <f t="shared" si="2"/>
        <v>8057.4</v>
      </c>
    </row>
    <row r="9" spans="1:24" x14ac:dyDescent="0.25">
      <c r="A9" s="3" t="s">
        <v>32</v>
      </c>
      <c r="B9" s="3" t="s">
        <v>33</v>
      </c>
      <c r="C9" s="1">
        <v>22486</v>
      </c>
      <c r="D9" s="1">
        <v>2652</v>
      </c>
      <c r="E9" s="1">
        <v>137</v>
      </c>
      <c r="F9" s="1">
        <v>12</v>
      </c>
      <c r="G9" s="1">
        <v>2</v>
      </c>
      <c r="H9" s="1">
        <v>0</v>
      </c>
      <c r="I9" s="1">
        <v>0</v>
      </c>
      <c r="J9" s="1">
        <v>2</v>
      </c>
      <c r="K9" s="1">
        <v>25140</v>
      </c>
      <c r="L9" s="1">
        <v>151</v>
      </c>
      <c r="M9" s="1">
        <v>25291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f t="shared" si="0"/>
        <v>7542</v>
      </c>
      <c r="W9" s="2">
        <f t="shared" si="1"/>
        <v>453</v>
      </c>
      <c r="X9" s="2">
        <f t="shared" si="2"/>
        <v>7995</v>
      </c>
    </row>
    <row r="10" spans="1:24" x14ac:dyDescent="0.25">
      <c r="A10" s="3" t="s">
        <v>92</v>
      </c>
      <c r="B10" s="3" t="s">
        <v>93</v>
      </c>
      <c r="C10" s="1">
        <v>1467</v>
      </c>
      <c r="D10" s="1">
        <v>536</v>
      </c>
      <c r="E10" s="1">
        <v>2165</v>
      </c>
      <c r="F10" s="1">
        <v>30</v>
      </c>
      <c r="G10" s="1">
        <v>0</v>
      </c>
      <c r="H10" s="1">
        <v>1</v>
      </c>
      <c r="I10" s="1">
        <v>0</v>
      </c>
      <c r="J10" s="1">
        <v>0</v>
      </c>
      <c r="K10" s="1">
        <v>2004</v>
      </c>
      <c r="L10" s="1">
        <v>2195</v>
      </c>
      <c r="M10" s="1">
        <v>4199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f t="shared" si="0"/>
        <v>601.19999999999993</v>
      </c>
      <c r="W10" s="2">
        <f t="shared" si="1"/>
        <v>6585</v>
      </c>
      <c r="X10" s="2">
        <f t="shared" si="2"/>
        <v>7186.2</v>
      </c>
    </row>
    <row r="11" spans="1:24" x14ac:dyDescent="0.25">
      <c r="A11" s="3" t="s">
        <v>48</v>
      </c>
      <c r="B11" s="3" t="s">
        <v>49</v>
      </c>
      <c r="C11" s="1">
        <v>9895</v>
      </c>
      <c r="D11" s="1">
        <v>1102</v>
      </c>
      <c r="E11" s="1">
        <v>918</v>
      </c>
      <c r="F11" s="1">
        <v>25</v>
      </c>
      <c r="G11" s="1">
        <v>15</v>
      </c>
      <c r="H11" s="1">
        <v>0</v>
      </c>
      <c r="I11" s="1">
        <v>77</v>
      </c>
      <c r="J11" s="1">
        <v>0</v>
      </c>
      <c r="K11" s="1">
        <v>11012</v>
      </c>
      <c r="L11" s="1">
        <v>1020</v>
      </c>
      <c r="M11" s="1">
        <v>12032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f t="shared" si="0"/>
        <v>3303.6</v>
      </c>
      <c r="W11" s="2">
        <f t="shared" si="1"/>
        <v>3060</v>
      </c>
      <c r="X11" s="2">
        <f t="shared" si="2"/>
        <v>6363.6</v>
      </c>
    </row>
    <row r="12" spans="1:24" x14ac:dyDescent="0.25">
      <c r="A12" s="3" t="s">
        <v>34</v>
      </c>
      <c r="B12" s="3" t="s">
        <v>35</v>
      </c>
      <c r="C12" s="1">
        <v>20847</v>
      </c>
      <c r="D12" s="1">
        <v>79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20926</v>
      </c>
      <c r="L12" s="1">
        <v>0</v>
      </c>
      <c r="M12" s="1">
        <v>20926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f t="shared" si="0"/>
        <v>6277.8</v>
      </c>
      <c r="W12" s="2">
        <f t="shared" si="1"/>
        <v>0</v>
      </c>
      <c r="X12" s="2">
        <f t="shared" si="2"/>
        <v>6277.8</v>
      </c>
    </row>
    <row r="13" spans="1:24" x14ac:dyDescent="0.25">
      <c r="A13" s="3" t="s">
        <v>36</v>
      </c>
      <c r="B13" s="3" t="s">
        <v>37</v>
      </c>
      <c r="C13" s="1">
        <v>18967</v>
      </c>
      <c r="D13" s="1">
        <v>703</v>
      </c>
      <c r="E13" s="1">
        <v>51</v>
      </c>
      <c r="F13" s="1">
        <v>2</v>
      </c>
      <c r="G13" s="1">
        <v>0</v>
      </c>
      <c r="H13" s="1">
        <v>0</v>
      </c>
      <c r="I13" s="1">
        <v>0</v>
      </c>
      <c r="J13" s="1">
        <v>0</v>
      </c>
      <c r="K13" s="1">
        <v>19670</v>
      </c>
      <c r="L13" s="1">
        <v>53</v>
      </c>
      <c r="M13" s="1">
        <v>19723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f t="shared" si="0"/>
        <v>5901</v>
      </c>
      <c r="W13" s="2">
        <f t="shared" si="1"/>
        <v>159</v>
      </c>
      <c r="X13" s="2">
        <f t="shared" si="2"/>
        <v>6060</v>
      </c>
    </row>
    <row r="14" spans="1:24" x14ac:dyDescent="0.25">
      <c r="A14" s="3" t="s">
        <v>38</v>
      </c>
      <c r="B14" s="3" t="s">
        <v>39</v>
      </c>
      <c r="C14" s="1">
        <v>19270</v>
      </c>
      <c r="D14" s="1">
        <v>91</v>
      </c>
      <c r="E14" s="1">
        <v>54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19361</v>
      </c>
      <c r="L14" s="1">
        <v>54</v>
      </c>
      <c r="M14" s="1">
        <v>19415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f t="shared" si="0"/>
        <v>5808.3</v>
      </c>
      <c r="W14" s="2">
        <f t="shared" si="1"/>
        <v>162</v>
      </c>
      <c r="X14" s="2">
        <f t="shared" si="2"/>
        <v>5970.3</v>
      </c>
    </row>
    <row r="15" spans="1:24" x14ac:dyDescent="0.25">
      <c r="A15" s="3" t="s">
        <v>40</v>
      </c>
      <c r="B15" s="3" t="s">
        <v>41</v>
      </c>
      <c r="C15" s="1">
        <v>17083</v>
      </c>
      <c r="D15" s="1">
        <v>54</v>
      </c>
      <c r="E15" s="1">
        <v>114</v>
      </c>
      <c r="F15" s="1">
        <v>3</v>
      </c>
      <c r="G15" s="1">
        <v>0</v>
      </c>
      <c r="H15" s="1">
        <v>0</v>
      </c>
      <c r="I15" s="1">
        <v>0</v>
      </c>
      <c r="J15" s="1">
        <v>0</v>
      </c>
      <c r="K15" s="1">
        <v>17137</v>
      </c>
      <c r="L15" s="1">
        <v>117</v>
      </c>
      <c r="M15" s="1">
        <v>17254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f t="shared" si="0"/>
        <v>5141.0999999999995</v>
      </c>
      <c r="W15" s="2">
        <f t="shared" si="1"/>
        <v>351</v>
      </c>
      <c r="X15" s="2">
        <f t="shared" si="2"/>
        <v>5492.0999999999995</v>
      </c>
    </row>
    <row r="16" spans="1:24" x14ac:dyDescent="0.25">
      <c r="A16" s="3" t="s">
        <v>144</v>
      </c>
      <c r="B16" s="3" t="s">
        <v>145</v>
      </c>
      <c r="C16" s="1">
        <v>301</v>
      </c>
      <c r="D16" s="1">
        <v>110</v>
      </c>
      <c r="E16" s="1">
        <v>1726</v>
      </c>
      <c r="F16" s="1">
        <v>0</v>
      </c>
      <c r="G16" s="1">
        <v>0</v>
      </c>
      <c r="H16" s="1">
        <v>0</v>
      </c>
      <c r="I16" s="1">
        <v>11</v>
      </c>
      <c r="J16" s="1">
        <v>0</v>
      </c>
      <c r="K16" s="1">
        <v>411</v>
      </c>
      <c r="L16" s="1">
        <v>1737</v>
      </c>
      <c r="M16" s="1">
        <v>2148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f t="shared" si="0"/>
        <v>123.3</v>
      </c>
      <c r="W16" s="2">
        <f t="shared" si="1"/>
        <v>5211</v>
      </c>
      <c r="X16" s="2">
        <f t="shared" si="2"/>
        <v>5334.3</v>
      </c>
    </row>
    <row r="17" spans="1:24" x14ac:dyDescent="0.25">
      <c r="A17" s="3" t="s">
        <v>66</v>
      </c>
      <c r="B17" s="3" t="s">
        <v>67</v>
      </c>
      <c r="C17" s="1">
        <v>2570</v>
      </c>
      <c r="D17" s="1">
        <v>2535</v>
      </c>
      <c r="E17" s="1">
        <v>80</v>
      </c>
      <c r="F17" s="1">
        <v>1114</v>
      </c>
      <c r="G17" s="1">
        <v>0</v>
      </c>
      <c r="H17" s="1">
        <v>0</v>
      </c>
      <c r="I17" s="1">
        <v>5</v>
      </c>
      <c r="J17" s="1">
        <v>0</v>
      </c>
      <c r="K17" s="1">
        <v>5105</v>
      </c>
      <c r="L17" s="1">
        <v>1199</v>
      </c>
      <c r="M17" s="1">
        <v>6304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f t="shared" si="0"/>
        <v>1531.5</v>
      </c>
      <c r="W17" s="2">
        <f t="shared" si="1"/>
        <v>3597</v>
      </c>
      <c r="X17" s="2">
        <f t="shared" si="2"/>
        <v>5128.5</v>
      </c>
    </row>
    <row r="18" spans="1:24" x14ac:dyDescent="0.25">
      <c r="A18" s="3" t="s">
        <v>52</v>
      </c>
      <c r="B18" s="3" t="s">
        <v>53</v>
      </c>
      <c r="C18" s="1">
        <v>9023</v>
      </c>
      <c r="D18" s="1">
        <v>205</v>
      </c>
      <c r="E18" s="1">
        <v>739</v>
      </c>
      <c r="F18" s="1">
        <v>0</v>
      </c>
      <c r="G18" s="1">
        <v>10</v>
      </c>
      <c r="H18" s="1">
        <v>0</v>
      </c>
      <c r="I18" s="1">
        <v>0</v>
      </c>
      <c r="J18" s="1">
        <v>0</v>
      </c>
      <c r="K18" s="1">
        <v>9238</v>
      </c>
      <c r="L18" s="1">
        <v>739</v>
      </c>
      <c r="M18" s="1">
        <v>9977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f t="shared" si="0"/>
        <v>2771.4</v>
      </c>
      <c r="W18" s="2">
        <f t="shared" si="1"/>
        <v>2217</v>
      </c>
      <c r="X18" s="2">
        <f t="shared" si="2"/>
        <v>4988.3999999999996</v>
      </c>
    </row>
    <row r="19" spans="1:24" x14ac:dyDescent="0.25">
      <c r="A19" s="3" t="s">
        <v>42</v>
      </c>
      <c r="B19" s="3" t="s">
        <v>43</v>
      </c>
      <c r="C19" s="1">
        <v>15268</v>
      </c>
      <c r="D19" s="1">
        <v>331</v>
      </c>
      <c r="E19" s="1">
        <v>10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15599</v>
      </c>
      <c r="L19" s="1">
        <v>10</v>
      </c>
      <c r="M19" s="1">
        <v>15609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f t="shared" si="0"/>
        <v>4679.7</v>
      </c>
      <c r="W19" s="2">
        <f t="shared" si="1"/>
        <v>30</v>
      </c>
      <c r="X19" s="2">
        <f t="shared" si="2"/>
        <v>4709.7</v>
      </c>
    </row>
    <row r="20" spans="1:24" x14ac:dyDescent="0.25">
      <c r="A20" s="3" t="s">
        <v>46</v>
      </c>
      <c r="B20" s="3" t="s">
        <v>47</v>
      </c>
      <c r="C20" s="1">
        <v>12249</v>
      </c>
      <c r="D20" s="1">
        <v>1015</v>
      </c>
      <c r="E20" s="1">
        <v>121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13264</v>
      </c>
      <c r="L20" s="1">
        <v>121</v>
      </c>
      <c r="M20" s="1">
        <v>13385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f t="shared" si="0"/>
        <v>3979.2</v>
      </c>
      <c r="W20" s="2">
        <f t="shared" si="1"/>
        <v>363</v>
      </c>
      <c r="X20" s="2">
        <f t="shared" si="2"/>
        <v>4342.2</v>
      </c>
    </row>
    <row r="21" spans="1:24" x14ac:dyDescent="0.25">
      <c r="A21" s="3" t="s">
        <v>64</v>
      </c>
      <c r="B21" s="3" t="s">
        <v>65</v>
      </c>
      <c r="C21" s="1">
        <v>5330</v>
      </c>
      <c r="D21" s="1">
        <v>199</v>
      </c>
      <c r="E21" s="1">
        <v>890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5529</v>
      </c>
      <c r="L21" s="1">
        <v>890</v>
      </c>
      <c r="M21" s="1">
        <v>6419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f t="shared" si="0"/>
        <v>1658.7</v>
      </c>
      <c r="W21" s="2">
        <f t="shared" si="1"/>
        <v>2670</v>
      </c>
      <c r="X21" s="2">
        <f t="shared" si="2"/>
        <v>4328.7</v>
      </c>
    </row>
    <row r="22" spans="1:24" x14ac:dyDescent="0.25">
      <c r="A22" s="3" t="s">
        <v>44</v>
      </c>
      <c r="B22" s="3" t="s">
        <v>45</v>
      </c>
      <c r="C22" s="1">
        <v>13567</v>
      </c>
      <c r="D22" s="1">
        <v>451</v>
      </c>
      <c r="E22" s="1">
        <v>36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14018</v>
      </c>
      <c r="L22" s="1">
        <v>36</v>
      </c>
      <c r="M22" s="1">
        <v>14054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f t="shared" si="0"/>
        <v>4205.3999999999996</v>
      </c>
      <c r="W22" s="2">
        <f t="shared" si="1"/>
        <v>108</v>
      </c>
      <c r="X22" s="2">
        <f t="shared" si="2"/>
        <v>4313.3999999999996</v>
      </c>
    </row>
    <row r="23" spans="1:24" x14ac:dyDescent="0.25">
      <c r="A23" s="3" t="s">
        <v>120</v>
      </c>
      <c r="B23" s="3" t="s">
        <v>121</v>
      </c>
      <c r="C23" s="1">
        <v>1285</v>
      </c>
      <c r="D23" s="1">
        <v>63</v>
      </c>
      <c r="E23" s="1">
        <v>1271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1348</v>
      </c>
      <c r="L23" s="1">
        <v>1271</v>
      </c>
      <c r="M23" s="1">
        <v>2619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f t="shared" si="0"/>
        <v>404.4</v>
      </c>
      <c r="W23" s="2">
        <f t="shared" si="1"/>
        <v>3813</v>
      </c>
      <c r="X23" s="2">
        <f t="shared" si="2"/>
        <v>4217.3999999999996</v>
      </c>
    </row>
    <row r="24" spans="1:24" x14ac:dyDescent="0.25">
      <c r="A24" s="3" t="s">
        <v>156</v>
      </c>
      <c r="B24" s="3" t="s">
        <v>157</v>
      </c>
      <c r="C24" s="1">
        <v>374</v>
      </c>
      <c r="D24" s="1">
        <v>66</v>
      </c>
      <c r="E24" s="1">
        <v>956</v>
      </c>
      <c r="F24" s="1">
        <v>15</v>
      </c>
      <c r="G24" s="1">
        <v>0</v>
      </c>
      <c r="H24" s="1">
        <v>0</v>
      </c>
      <c r="I24" s="1">
        <v>23</v>
      </c>
      <c r="J24" s="1">
        <v>0</v>
      </c>
      <c r="K24" s="1">
        <v>440</v>
      </c>
      <c r="L24" s="1">
        <v>994</v>
      </c>
      <c r="M24" s="1">
        <v>1434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f t="shared" si="0"/>
        <v>132</v>
      </c>
      <c r="W24" s="2">
        <f t="shared" si="1"/>
        <v>2982</v>
      </c>
      <c r="X24" s="2">
        <f t="shared" si="2"/>
        <v>3114</v>
      </c>
    </row>
    <row r="25" spans="1:24" x14ac:dyDescent="0.25">
      <c r="A25" s="3" t="s">
        <v>72</v>
      </c>
      <c r="B25" s="3" t="s">
        <v>73</v>
      </c>
      <c r="C25" s="1">
        <v>3936</v>
      </c>
      <c r="D25" s="1">
        <v>1050</v>
      </c>
      <c r="E25" s="1">
        <v>529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4986</v>
      </c>
      <c r="L25" s="1">
        <v>530</v>
      </c>
      <c r="M25" s="1">
        <v>5516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f t="shared" si="0"/>
        <v>1495.8</v>
      </c>
      <c r="W25" s="2">
        <f t="shared" si="1"/>
        <v>1590</v>
      </c>
      <c r="X25" s="2">
        <f t="shared" si="2"/>
        <v>3085.8</v>
      </c>
    </row>
    <row r="26" spans="1:24" x14ac:dyDescent="0.25">
      <c r="A26" s="3" t="s">
        <v>96</v>
      </c>
      <c r="B26" s="3" t="s">
        <v>97</v>
      </c>
      <c r="C26" s="1">
        <v>2648</v>
      </c>
      <c r="D26" s="1">
        <v>519</v>
      </c>
      <c r="E26" s="1">
        <v>684</v>
      </c>
      <c r="F26" s="1">
        <v>6</v>
      </c>
      <c r="G26" s="1">
        <v>27</v>
      </c>
      <c r="H26" s="1">
        <v>0</v>
      </c>
      <c r="I26" s="1">
        <v>15</v>
      </c>
      <c r="J26" s="1">
        <v>0</v>
      </c>
      <c r="K26" s="1">
        <v>3194</v>
      </c>
      <c r="L26" s="1">
        <v>705</v>
      </c>
      <c r="M26" s="1">
        <v>3899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f t="shared" si="0"/>
        <v>958.19999999999993</v>
      </c>
      <c r="W26" s="2">
        <f t="shared" si="1"/>
        <v>2115</v>
      </c>
      <c r="X26" s="2">
        <f t="shared" si="2"/>
        <v>3073.2</v>
      </c>
    </row>
    <row r="27" spans="1:24" x14ac:dyDescent="0.25">
      <c r="A27" s="3" t="s">
        <v>116</v>
      </c>
      <c r="B27" s="3" t="s">
        <v>117</v>
      </c>
      <c r="C27" s="1">
        <v>1855</v>
      </c>
      <c r="D27" s="1">
        <v>128</v>
      </c>
      <c r="E27" s="1">
        <v>543</v>
      </c>
      <c r="F27" s="1">
        <v>206</v>
      </c>
      <c r="G27" s="1">
        <v>0</v>
      </c>
      <c r="H27" s="1">
        <v>0</v>
      </c>
      <c r="I27" s="1">
        <v>31</v>
      </c>
      <c r="J27" s="1">
        <v>0</v>
      </c>
      <c r="K27" s="1">
        <v>1983</v>
      </c>
      <c r="L27" s="1">
        <v>780</v>
      </c>
      <c r="M27" s="1">
        <v>2763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f t="shared" si="0"/>
        <v>594.9</v>
      </c>
      <c r="W27" s="2">
        <f t="shared" si="1"/>
        <v>2340</v>
      </c>
      <c r="X27" s="2">
        <f t="shared" si="2"/>
        <v>2934.9</v>
      </c>
    </row>
    <row r="28" spans="1:24" x14ac:dyDescent="0.25">
      <c r="A28" s="3" t="s">
        <v>112</v>
      </c>
      <c r="B28" s="3" t="s">
        <v>113</v>
      </c>
      <c r="C28" s="1">
        <v>1439</v>
      </c>
      <c r="D28" s="1">
        <v>666</v>
      </c>
      <c r="E28" s="1">
        <v>730</v>
      </c>
      <c r="F28" s="1">
        <v>0</v>
      </c>
      <c r="G28" s="1">
        <v>2</v>
      </c>
      <c r="H28" s="1">
        <v>1</v>
      </c>
      <c r="I28" s="1">
        <v>12</v>
      </c>
      <c r="J28" s="1">
        <v>0</v>
      </c>
      <c r="K28" s="1">
        <v>2108</v>
      </c>
      <c r="L28" s="1">
        <v>742</v>
      </c>
      <c r="M28" s="1">
        <v>2850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f t="shared" si="0"/>
        <v>632.4</v>
      </c>
      <c r="W28" s="2">
        <f t="shared" si="1"/>
        <v>2226</v>
      </c>
      <c r="X28" s="2">
        <f t="shared" si="2"/>
        <v>2858.4</v>
      </c>
    </row>
    <row r="29" spans="1:24" x14ac:dyDescent="0.25">
      <c r="A29" s="3" t="s">
        <v>88</v>
      </c>
      <c r="B29" s="3" t="s">
        <v>89</v>
      </c>
      <c r="C29" s="1">
        <v>3579</v>
      </c>
      <c r="D29" s="1">
        <v>334</v>
      </c>
      <c r="E29" s="1">
        <v>543</v>
      </c>
      <c r="F29" s="1">
        <v>18</v>
      </c>
      <c r="G29" s="1">
        <v>0</v>
      </c>
      <c r="H29" s="1">
        <v>0</v>
      </c>
      <c r="I29" s="1">
        <v>0</v>
      </c>
      <c r="J29" s="1">
        <v>0</v>
      </c>
      <c r="K29" s="1">
        <v>3913</v>
      </c>
      <c r="L29" s="1">
        <v>561</v>
      </c>
      <c r="M29" s="1">
        <v>4474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f t="shared" si="0"/>
        <v>1173.8999999999999</v>
      </c>
      <c r="W29" s="2">
        <f t="shared" si="1"/>
        <v>1683</v>
      </c>
      <c r="X29" s="2">
        <f t="shared" si="2"/>
        <v>2856.8999999999996</v>
      </c>
    </row>
    <row r="30" spans="1:24" x14ac:dyDescent="0.25">
      <c r="A30" s="3" t="s">
        <v>56</v>
      </c>
      <c r="B30" s="3" t="s">
        <v>57</v>
      </c>
      <c r="C30" s="1">
        <v>8753</v>
      </c>
      <c r="D30" s="1">
        <v>100</v>
      </c>
      <c r="E30" s="1">
        <v>54</v>
      </c>
      <c r="F30" s="1">
        <v>3</v>
      </c>
      <c r="G30" s="1">
        <v>0</v>
      </c>
      <c r="H30" s="1">
        <v>0</v>
      </c>
      <c r="I30" s="1">
        <v>0</v>
      </c>
      <c r="J30" s="1">
        <v>0</v>
      </c>
      <c r="K30" s="1">
        <v>8853</v>
      </c>
      <c r="L30" s="1">
        <v>57</v>
      </c>
      <c r="M30" s="1">
        <v>8910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f t="shared" si="0"/>
        <v>2655.9</v>
      </c>
      <c r="W30" s="2">
        <f t="shared" si="1"/>
        <v>171</v>
      </c>
      <c r="X30" s="2">
        <f t="shared" si="2"/>
        <v>2826.9</v>
      </c>
    </row>
    <row r="31" spans="1:24" x14ac:dyDescent="0.25">
      <c r="A31" s="3" t="s">
        <v>82</v>
      </c>
      <c r="B31" s="3" t="s">
        <v>83</v>
      </c>
      <c r="C31" s="1">
        <v>4414</v>
      </c>
      <c r="D31" s="1">
        <v>83</v>
      </c>
      <c r="E31" s="1">
        <v>468</v>
      </c>
      <c r="F31" s="1">
        <v>15</v>
      </c>
      <c r="G31" s="1">
        <v>0</v>
      </c>
      <c r="H31" s="1">
        <v>0</v>
      </c>
      <c r="I31" s="1">
        <v>0</v>
      </c>
      <c r="J31" s="1">
        <v>0</v>
      </c>
      <c r="K31" s="1">
        <v>4497</v>
      </c>
      <c r="L31" s="1">
        <v>483</v>
      </c>
      <c r="M31" s="1">
        <v>4980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f t="shared" si="0"/>
        <v>1349.1</v>
      </c>
      <c r="W31" s="2">
        <f t="shared" si="1"/>
        <v>1449</v>
      </c>
      <c r="X31" s="2">
        <f t="shared" si="2"/>
        <v>2798.1</v>
      </c>
    </row>
    <row r="32" spans="1:24" x14ac:dyDescent="0.25">
      <c r="A32" s="3" t="s">
        <v>104</v>
      </c>
      <c r="B32" s="3" t="s">
        <v>105</v>
      </c>
      <c r="C32" s="1">
        <v>1744</v>
      </c>
      <c r="D32" s="1">
        <v>537</v>
      </c>
      <c r="E32" s="1">
        <v>595</v>
      </c>
      <c r="F32" s="1">
        <v>102</v>
      </c>
      <c r="G32" s="1">
        <v>2</v>
      </c>
      <c r="H32" s="1">
        <v>2</v>
      </c>
      <c r="I32" s="1">
        <v>0</v>
      </c>
      <c r="J32" s="1">
        <v>7</v>
      </c>
      <c r="K32" s="1">
        <v>2285</v>
      </c>
      <c r="L32" s="1">
        <v>704</v>
      </c>
      <c r="M32" s="1">
        <v>2989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f t="shared" si="0"/>
        <v>685.5</v>
      </c>
      <c r="W32" s="2">
        <f t="shared" si="1"/>
        <v>2112</v>
      </c>
      <c r="X32" s="2">
        <f t="shared" si="2"/>
        <v>2797.5</v>
      </c>
    </row>
    <row r="33" spans="1:24" x14ac:dyDescent="0.25">
      <c r="A33" s="3" t="s">
        <v>68</v>
      </c>
      <c r="B33" s="3" t="s">
        <v>69</v>
      </c>
      <c r="C33" s="1">
        <v>5871</v>
      </c>
      <c r="D33" s="1">
        <v>100</v>
      </c>
      <c r="E33" s="1">
        <v>282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5971</v>
      </c>
      <c r="L33" s="1">
        <v>282</v>
      </c>
      <c r="M33" s="1">
        <v>6253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f t="shared" si="0"/>
        <v>1791.3</v>
      </c>
      <c r="W33" s="2">
        <f t="shared" si="1"/>
        <v>846</v>
      </c>
      <c r="X33" s="2">
        <f t="shared" si="2"/>
        <v>2637.3</v>
      </c>
    </row>
    <row r="34" spans="1:24" x14ac:dyDescent="0.25">
      <c r="A34" s="3" t="s">
        <v>86</v>
      </c>
      <c r="B34" s="3" t="s">
        <v>87</v>
      </c>
      <c r="C34" s="1">
        <v>3431</v>
      </c>
      <c r="D34" s="1">
        <v>621</v>
      </c>
      <c r="E34" s="1">
        <v>447</v>
      </c>
      <c r="F34" s="1">
        <v>19</v>
      </c>
      <c r="G34" s="1">
        <v>0</v>
      </c>
      <c r="H34" s="1">
        <v>0</v>
      </c>
      <c r="I34" s="1">
        <v>0</v>
      </c>
      <c r="J34" s="1">
        <v>0</v>
      </c>
      <c r="K34" s="1">
        <v>4052</v>
      </c>
      <c r="L34" s="1">
        <v>466</v>
      </c>
      <c r="M34" s="1">
        <v>4518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f t="shared" si="0"/>
        <v>1215.5999999999999</v>
      </c>
      <c r="W34" s="2">
        <f t="shared" si="1"/>
        <v>1398</v>
      </c>
      <c r="X34" s="2">
        <f t="shared" si="2"/>
        <v>2613.6</v>
      </c>
    </row>
    <row r="35" spans="1:24" x14ac:dyDescent="0.25">
      <c r="A35" s="3" t="s">
        <v>84</v>
      </c>
      <c r="B35" s="3" t="s">
        <v>85</v>
      </c>
      <c r="C35" s="1">
        <v>2356</v>
      </c>
      <c r="D35" s="1">
        <v>1862</v>
      </c>
      <c r="E35" s="1">
        <v>401</v>
      </c>
      <c r="F35" s="1">
        <v>2</v>
      </c>
      <c r="G35" s="1">
        <v>30</v>
      </c>
      <c r="H35" s="1">
        <v>1</v>
      </c>
      <c r="I35" s="1">
        <v>0</v>
      </c>
      <c r="J35" s="1">
        <v>0</v>
      </c>
      <c r="K35" s="1">
        <v>4249</v>
      </c>
      <c r="L35" s="1">
        <v>403</v>
      </c>
      <c r="M35" s="1">
        <v>4652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f t="shared" si="0"/>
        <v>1274.7</v>
      </c>
      <c r="W35" s="2">
        <f t="shared" si="1"/>
        <v>1209</v>
      </c>
      <c r="X35" s="2">
        <f t="shared" si="2"/>
        <v>2483.6999999999998</v>
      </c>
    </row>
    <row r="36" spans="1:24" x14ac:dyDescent="0.25">
      <c r="A36" s="3" t="s">
        <v>58</v>
      </c>
      <c r="B36" s="3" t="s">
        <v>59</v>
      </c>
      <c r="C36" s="1">
        <v>8241</v>
      </c>
      <c r="D36" s="1">
        <v>23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8264</v>
      </c>
      <c r="L36" s="1">
        <v>0</v>
      </c>
      <c r="M36" s="1">
        <v>8264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f t="shared" si="0"/>
        <v>2479.1999999999998</v>
      </c>
      <c r="W36" s="2">
        <f t="shared" si="1"/>
        <v>0</v>
      </c>
      <c r="X36" s="2">
        <f t="shared" si="2"/>
        <v>2479.1999999999998</v>
      </c>
    </row>
    <row r="37" spans="1:24" x14ac:dyDescent="0.25">
      <c r="A37" s="3" t="s">
        <v>132</v>
      </c>
      <c r="B37" s="3" t="s">
        <v>133</v>
      </c>
      <c r="C37" s="1">
        <v>1462</v>
      </c>
      <c r="D37" s="1">
        <v>218</v>
      </c>
      <c r="E37" s="1">
        <v>585</v>
      </c>
      <c r="F37" s="1">
        <v>11</v>
      </c>
      <c r="G37" s="1">
        <v>4</v>
      </c>
      <c r="H37" s="1">
        <v>1</v>
      </c>
      <c r="I37" s="1">
        <v>60</v>
      </c>
      <c r="J37" s="1">
        <v>0</v>
      </c>
      <c r="K37" s="1">
        <v>1685</v>
      </c>
      <c r="L37" s="1">
        <v>656</v>
      </c>
      <c r="M37" s="1">
        <v>2341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f t="shared" si="0"/>
        <v>505.5</v>
      </c>
      <c r="W37" s="2">
        <f t="shared" si="1"/>
        <v>1968</v>
      </c>
      <c r="X37" s="2">
        <f t="shared" si="2"/>
        <v>2473.5</v>
      </c>
    </row>
    <row r="38" spans="1:24" x14ac:dyDescent="0.25">
      <c r="A38" s="3" t="s">
        <v>102</v>
      </c>
      <c r="B38" s="3" t="s">
        <v>103</v>
      </c>
      <c r="C38" s="1">
        <v>2556</v>
      </c>
      <c r="D38" s="1">
        <v>59</v>
      </c>
      <c r="E38" s="1">
        <v>335</v>
      </c>
      <c r="F38" s="1">
        <v>206</v>
      </c>
      <c r="G38" s="1">
        <v>2</v>
      </c>
      <c r="H38" s="1">
        <v>0</v>
      </c>
      <c r="I38" s="1">
        <v>14</v>
      </c>
      <c r="J38" s="1">
        <v>0</v>
      </c>
      <c r="K38" s="1">
        <v>2617</v>
      </c>
      <c r="L38" s="1">
        <v>555</v>
      </c>
      <c r="M38" s="1">
        <v>3172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f t="shared" ref="V38:V69" si="3">K38*0.3</f>
        <v>785.1</v>
      </c>
      <c r="W38" s="2">
        <f t="shared" ref="W38:W69" si="4">L38*3</f>
        <v>1665</v>
      </c>
      <c r="X38" s="2">
        <f t="shared" ref="X38:X69" si="5">V38+W38</f>
        <v>2450.1</v>
      </c>
    </row>
    <row r="39" spans="1:24" x14ac:dyDescent="0.25">
      <c r="A39" s="3" t="s">
        <v>62</v>
      </c>
      <c r="B39" s="3" t="s">
        <v>63</v>
      </c>
      <c r="C39" s="1">
        <v>6806</v>
      </c>
      <c r="D39" s="1">
        <v>141</v>
      </c>
      <c r="E39" s="1">
        <v>94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6947</v>
      </c>
      <c r="L39" s="1">
        <v>94</v>
      </c>
      <c r="M39" s="1">
        <v>7041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f t="shared" si="3"/>
        <v>2084.1</v>
      </c>
      <c r="W39" s="2">
        <f t="shared" si="4"/>
        <v>282</v>
      </c>
      <c r="X39" s="2">
        <f t="shared" si="5"/>
        <v>2366.1</v>
      </c>
    </row>
    <row r="40" spans="1:24" x14ac:dyDescent="0.25">
      <c r="A40" s="3" t="s">
        <v>60</v>
      </c>
      <c r="B40" s="3" t="s">
        <v>61</v>
      </c>
      <c r="C40" s="1">
        <v>7452</v>
      </c>
      <c r="D40" s="1">
        <v>64</v>
      </c>
      <c r="E40" s="1">
        <v>13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7516</v>
      </c>
      <c r="L40" s="1">
        <v>13</v>
      </c>
      <c r="M40" s="1">
        <v>7529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f t="shared" si="3"/>
        <v>2254.7999999999997</v>
      </c>
      <c r="W40" s="2">
        <f t="shared" si="4"/>
        <v>39</v>
      </c>
      <c r="X40" s="2">
        <f t="shared" si="5"/>
        <v>2293.7999999999997</v>
      </c>
    </row>
    <row r="41" spans="1:24" x14ac:dyDescent="0.25">
      <c r="A41" s="3" t="s">
        <v>78</v>
      </c>
      <c r="B41" s="3" t="s">
        <v>79</v>
      </c>
      <c r="C41" s="1">
        <v>4670</v>
      </c>
      <c r="D41" s="1">
        <v>45</v>
      </c>
      <c r="E41" s="1">
        <v>261</v>
      </c>
      <c r="F41" s="1">
        <v>20</v>
      </c>
      <c r="G41" s="1">
        <v>0</v>
      </c>
      <c r="H41" s="1">
        <v>0</v>
      </c>
      <c r="I41" s="1">
        <v>0</v>
      </c>
      <c r="J41" s="1">
        <v>0</v>
      </c>
      <c r="K41" s="1">
        <v>4715</v>
      </c>
      <c r="L41" s="1">
        <v>281</v>
      </c>
      <c r="M41" s="1">
        <v>4996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f t="shared" si="3"/>
        <v>1414.5</v>
      </c>
      <c r="W41" s="2">
        <f t="shared" si="4"/>
        <v>843</v>
      </c>
      <c r="X41" s="2">
        <f t="shared" si="5"/>
        <v>2257.5</v>
      </c>
    </row>
    <row r="42" spans="1:24" x14ac:dyDescent="0.25">
      <c r="A42" s="3" t="s">
        <v>142</v>
      </c>
      <c r="B42" s="3" t="s">
        <v>143</v>
      </c>
      <c r="C42" s="1">
        <v>1557</v>
      </c>
      <c r="D42" s="1">
        <v>30</v>
      </c>
      <c r="E42" s="1">
        <v>555</v>
      </c>
      <c r="F42" s="1">
        <v>0</v>
      </c>
      <c r="G42" s="1">
        <v>28</v>
      </c>
      <c r="H42" s="1">
        <v>0</v>
      </c>
      <c r="I42" s="1">
        <v>0</v>
      </c>
      <c r="J42" s="1">
        <v>0</v>
      </c>
      <c r="K42" s="1">
        <v>1615</v>
      </c>
      <c r="L42" s="1">
        <v>555</v>
      </c>
      <c r="M42" s="1">
        <v>2170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f t="shared" si="3"/>
        <v>484.5</v>
      </c>
      <c r="W42" s="2">
        <f t="shared" si="4"/>
        <v>1665</v>
      </c>
      <c r="X42" s="2">
        <f t="shared" si="5"/>
        <v>2149.5</v>
      </c>
    </row>
    <row r="43" spans="1:24" x14ac:dyDescent="0.25">
      <c r="A43" s="3" t="s">
        <v>74</v>
      </c>
      <c r="B43" s="3" t="s">
        <v>75</v>
      </c>
      <c r="C43" s="1">
        <v>5120</v>
      </c>
      <c r="D43" s="1">
        <v>30</v>
      </c>
      <c r="E43" s="1">
        <v>180</v>
      </c>
      <c r="F43" s="1">
        <v>0</v>
      </c>
      <c r="G43" s="1">
        <v>0</v>
      </c>
      <c r="H43" s="1">
        <v>0</v>
      </c>
      <c r="I43" s="1">
        <v>8</v>
      </c>
      <c r="J43" s="1">
        <v>0</v>
      </c>
      <c r="K43" s="1">
        <v>5150</v>
      </c>
      <c r="L43" s="1">
        <v>188</v>
      </c>
      <c r="M43" s="1">
        <v>5338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f t="shared" si="3"/>
        <v>1545</v>
      </c>
      <c r="W43" s="2">
        <f t="shared" si="4"/>
        <v>564</v>
      </c>
      <c r="X43" s="2">
        <f t="shared" si="5"/>
        <v>2109</v>
      </c>
    </row>
    <row r="44" spans="1:24" x14ac:dyDescent="0.25">
      <c r="A44" s="3" t="s">
        <v>70</v>
      </c>
      <c r="B44" s="3" t="s">
        <v>71</v>
      </c>
      <c r="C44" s="1">
        <v>4819</v>
      </c>
      <c r="D44" s="1">
        <v>575</v>
      </c>
      <c r="E44" s="1">
        <v>146</v>
      </c>
      <c r="F44" s="1">
        <v>2</v>
      </c>
      <c r="G44" s="1">
        <v>0</v>
      </c>
      <c r="H44" s="1">
        <v>0</v>
      </c>
      <c r="I44" s="1">
        <v>0</v>
      </c>
      <c r="J44" s="1">
        <v>0</v>
      </c>
      <c r="K44" s="1">
        <v>5394</v>
      </c>
      <c r="L44" s="1">
        <v>148</v>
      </c>
      <c r="M44" s="1">
        <v>5542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f t="shared" si="3"/>
        <v>1618.2</v>
      </c>
      <c r="W44" s="2">
        <f t="shared" si="4"/>
        <v>444</v>
      </c>
      <c r="X44" s="2">
        <f t="shared" si="5"/>
        <v>2062.1999999999998</v>
      </c>
    </row>
    <row r="45" spans="1:24" x14ac:dyDescent="0.25">
      <c r="A45" s="3" t="s">
        <v>80</v>
      </c>
      <c r="B45" s="3" t="s">
        <v>81</v>
      </c>
      <c r="C45" s="1">
        <v>3833</v>
      </c>
      <c r="D45" s="1">
        <v>1017</v>
      </c>
      <c r="E45" s="1">
        <v>129</v>
      </c>
      <c r="F45" s="1">
        <v>0</v>
      </c>
      <c r="G45" s="1">
        <v>0</v>
      </c>
      <c r="H45" s="1">
        <v>3</v>
      </c>
      <c r="I45" s="1">
        <v>0</v>
      </c>
      <c r="J45" s="1">
        <v>0</v>
      </c>
      <c r="K45" s="1">
        <v>4853</v>
      </c>
      <c r="L45" s="1">
        <v>129</v>
      </c>
      <c r="M45" s="1">
        <v>4982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f t="shared" si="3"/>
        <v>1455.8999999999999</v>
      </c>
      <c r="W45" s="2">
        <f t="shared" si="4"/>
        <v>387</v>
      </c>
      <c r="X45" s="2">
        <f t="shared" si="5"/>
        <v>1842.8999999999999</v>
      </c>
    </row>
    <row r="46" spans="1:24" x14ac:dyDescent="0.25">
      <c r="A46" s="3" t="s">
        <v>76</v>
      </c>
      <c r="B46" s="3" t="s">
        <v>77</v>
      </c>
      <c r="C46" s="1">
        <v>939</v>
      </c>
      <c r="D46" s="1">
        <v>4229</v>
      </c>
      <c r="E46" s="1">
        <v>6</v>
      </c>
      <c r="F46" s="1">
        <v>1</v>
      </c>
      <c r="G46" s="1">
        <v>0</v>
      </c>
      <c r="H46" s="1">
        <v>0</v>
      </c>
      <c r="I46" s="1">
        <v>0</v>
      </c>
      <c r="J46" s="1">
        <v>0</v>
      </c>
      <c r="K46" s="1">
        <v>5168</v>
      </c>
      <c r="L46" s="1">
        <v>7</v>
      </c>
      <c r="M46" s="1">
        <v>5175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f t="shared" si="3"/>
        <v>1550.3999999999999</v>
      </c>
      <c r="W46" s="2">
        <f t="shared" si="4"/>
        <v>21</v>
      </c>
      <c r="X46" s="2">
        <f t="shared" si="5"/>
        <v>1571.3999999999999</v>
      </c>
    </row>
    <row r="47" spans="1:24" x14ac:dyDescent="0.25">
      <c r="A47" s="3" t="s">
        <v>106</v>
      </c>
      <c r="B47" s="3" t="s">
        <v>107</v>
      </c>
      <c r="C47" s="1">
        <v>2507</v>
      </c>
      <c r="D47" s="1">
        <v>179</v>
      </c>
      <c r="E47" s="1">
        <v>231</v>
      </c>
      <c r="F47" s="1">
        <v>7</v>
      </c>
      <c r="G47" s="1">
        <v>0</v>
      </c>
      <c r="H47" s="1">
        <v>1</v>
      </c>
      <c r="I47" s="1">
        <v>0</v>
      </c>
      <c r="J47" s="1">
        <v>0</v>
      </c>
      <c r="K47" s="1">
        <v>2687</v>
      </c>
      <c r="L47" s="1">
        <v>238</v>
      </c>
      <c r="M47" s="1">
        <v>2925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f t="shared" si="3"/>
        <v>806.1</v>
      </c>
      <c r="W47" s="2">
        <f t="shared" si="4"/>
        <v>714</v>
      </c>
      <c r="X47" s="2">
        <f t="shared" si="5"/>
        <v>1520.1</v>
      </c>
    </row>
    <row r="48" spans="1:24" x14ac:dyDescent="0.25">
      <c r="A48" s="3" t="s">
        <v>138</v>
      </c>
      <c r="B48" s="3" t="s">
        <v>139</v>
      </c>
      <c r="C48" s="1">
        <v>1660</v>
      </c>
      <c r="D48" s="1">
        <v>247</v>
      </c>
      <c r="E48" s="1">
        <v>306</v>
      </c>
      <c r="F48" s="1">
        <v>0</v>
      </c>
      <c r="G48" s="1">
        <v>0</v>
      </c>
      <c r="H48" s="1">
        <v>0</v>
      </c>
      <c r="I48" s="1">
        <v>2</v>
      </c>
      <c r="J48" s="1">
        <v>1</v>
      </c>
      <c r="K48" s="1">
        <v>1907</v>
      </c>
      <c r="L48" s="1">
        <v>309</v>
      </c>
      <c r="M48" s="1">
        <v>2216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f t="shared" si="3"/>
        <v>572.1</v>
      </c>
      <c r="W48" s="2">
        <f t="shared" si="4"/>
        <v>927</v>
      </c>
      <c r="X48" s="2">
        <f t="shared" si="5"/>
        <v>1499.1</v>
      </c>
    </row>
    <row r="49" spans="1:24" x14ac:dyDescent="0.25">
      <c r="A49" s="3" t="s">
        <v>136</v>
      </c>
      <c r="B49" s="3" t="s">
        <v>137</v>
      </c>
      <c r="C49" s="1">
        <v>731</v>
      </c>
      <c r="D49" s="1">
        <v>1227</v>
      </c>
      <c r="E49" s="1">
        <v>240</v>
      </c>
      <c r="F49" s="1">
        <v>10</v>
      </c>
      <c r="G49" s="1">
        <v>16</v>
      </c>
      <c r="H49" s="1">
        <v>0</v>
      </c>
      <c r="I49" s="1">
        <v>3</v>
      </c>
      <c r="J49" s="1">
        <v>0</v>
      </c>
      <c r="K49" s="1">
        <v>1974</v>
      </c>
      <c r="L49" s="1">
        <v>253</v>
      </c>
      <c r="M49" s="1">
        <v>2227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f t="shared" si="3"/>
        <v>592.19999999999993</v>
      </c>
      <c r="W49" s="2">
        <f t="shared" si="4"/>
        <v>759</v>
      </c>
      <c r="X49" s="2">
        <f t="shared" si="5"/>
        <v>1351.1999999999998</v>
      </c>
    </row>
    <row r="50" spans="1:24" x14ac:dyDescent="0.25">
      <c r="A50" s="3" t="s">
        <v>108</v>
      </c>
      <c r="B50" s="3" t="s">
        <v>109</v>
      </c>
      <c r="C50" s="1">
        <v>2588</v>
      </c>
      <c r="D50" s="1">
        <v>160</v>
      </c>
      <c r="E50" s="1">
        <v>174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2748</v>
      </c>
      <c r="L50" s="1">
        <v>174</v>
      </c>
      <c r="M50" s="1">
        <v>2922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f t="shared" si="3"/>
        <v>824.4</v>
      </c>
      <c r="W50" s="2">
        <f t="shared" si="4"/>
        <v>522</v>
      </c>
      <c r="X50" s="2">
        <f t="shared" si="5"/>
        <v>1346.4</v>
      </c>
    </row>
    <row r="51" spans="1:24" x14ac:dyDescent="0.25">
      <c r="A51" s="3" t="s">
        <v>190</v>
      </c>
      <c r="B51" s="3" t="s">
        <v>191</v>
      </c>
      <c r="C51" s="1">
        <v>460</v>
      </c>
      <c r="D51" s="1">
        <v>49</v>
      </c>
      <c r="E51" s="1">
        <v>381</v>
      </c>
      <c r="F51" s="1">
        <v>0</v>
      </c>
      <c r="G51" s="1">
        <v>0</v>
      </c>
      <c r="H51" s="1">
        <v>0</v>
      </c>
      <c r="I51" s="1">
        <v>12</v>
      </c>
      <c r="J51" s="1">
        <v>0</v>
      </c>
      <c r="K51" s="1">
        <v>509</v>
      </c>
      <c r="L51" s="1">
        <v>393</v>
      </c>
      <c r="M51" s="1">
        <v>902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f t="shared" si="3"/>
        <v>152.69999999999999</v>
      </c>
      <c r="W51" s="2">
        <f t="shared" si="4"/>
        <v>1179</v>
      </c>
      <c r="X51" s="2">
        <f t="shared" si="5"/>
        <v>1331.7</v>
      </c>
    </row>
    <row r="52" spans="1:24" x14ac:dyDescent="0.25">
      <c r="A52" s="3" t="s">
        <v>150</v>
      </c>
      <c r="B52" s="3" t="s">
        <v>151</v>
      </c>
      <c r="C52" s="1">
        <v>1378</v>
      </c>
      <c r="D52" s="1">
        <v>44</v>
      </c>
      <c r="E52" s="1">
        <v>290</v>
      </c>
      <c r="F52" s="1">
        <v>4</v>
      </c>
      <c r="G52" s="1">
        <v>0</v>
      </c>
      <c r="H52" s="1">
        <v>0</v>
      </c>
      <c r="I52" s="1">
        <v>6</v>
      </c>
      <c r="J52" s="1">
        <v>0</v>
      </c>
      <c r="K52" s="1">
        <v>1422</v>
      </c>
      <c r="L52" s="1">
        <v>300</v>
      </c>
      <c r="M52" s="1">
        <v>1722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f t="shared" si="3"/>
        <v>426.59999999999997</v>
      </c>
      <c r="W52" s="2">
        <f t="shared" si="4"/>
        <v>900</v>
      </c>
      <c r="X52" s="2">
        <f t="shared" si="5"/>
        <v>1326.6</v>
      </c>
    </row>
    <row r="53" spans="1:24" x14ac:dyDescent="0.25">
      <c r="A53" s="3" t="s">
        <v>94</v>
      </c>
      <c r="B53" s="3" t="s">
        <v>95</v>
      </c>
      <c r="C53" s="1">
        <v>670</v>
      </c>
      <c r="D53" s="1">
        <v>3317</v>
      </c>
      <c r="E53" s="1">
        <v>30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3987</v>
      </c>
      <c r="L53" s="1">
        <v>30</v>
      </c>
      <c r="M53" s="1">
        <v>4017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f t="shared" si="3"/>
        <v>1196.0999999999999</v>
      </c>
      <c r="W53" s="2">
        <f t="shared" si="4"/>
        <v>90</v>
      </c>
      <c r="X53" s="2">
        <f t="shared" si="5"/>
        <v>1286.0999999999999</v>
      </c>
    </row>
    <row r="54" spans="1:24" x14ac:dyDescent="0.25">
      <c r="A54" s="3" t="s">
        <v>124</v>
      </c>
      <c r="B54" s="3" t="s">
        <v>125</v>
      </c>
      <c r="C54" s="1">
        <v>2264</v>
      </c>
      <c r="D54" s="1">
        <v>57</v>
      </c>
      <c r="E54" s="1">
        <v>193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2321</v>
      </c>
      <c r="L54" s="1">
        <v>193</v>
      </c>
      <c r="M54" s="1">
        <v>2514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f t="shared" si="3"/>
        <v>696.3</v>
      </c>
      <c r="W54" s="2">
        <f t="shared" si="4"/>
        <v>579</v>
      </c>
      <c r="X54" s="2">
        <f t="shared" si="5"/>
        <v>1275.3</v>
      </c>
    </row>
    <row r="55" spans="1:24" x14ac:dyDescent="0.25">
      <c r="A55" s="3" t="s">
        <v>90</v>
      </c>
      <c r="B55" s="3" t="s">
        <v>91</v>
      </c>
      <c r="C55" s="1">
        <v>4164</v>
      </c>
      <c r="D55" s="1">
        <v>50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4214</v>
      </c>
      <c r="L55" s="1">
        <v>0</v>
      </c>
      <c r="M55" s="1">
        <v>4214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f t="shared" si="3"/>
        <v>1264.2</v>
      </c>
      <c r="W55" s="2">
        <f t="shared" si="4"/>
        <v>0</v>
      </c>
      <c r="X55" s="2">
        <f t="shared" si="5"/>
        <v>1264.2</v>
      </c>
    </row>
    <row r="56" spans="1:24" x14ac:dyDescent="0.25">
      <c r="A56" s="3" t="s">
        <v>98</v>
      </c>
      <c r="B56" s="3" t="s">
        <v>99</v>
      </c>
      <c r="C56" s="1">
        <v>3473</v>
      </c>
      <c r="D56" s="1">
        <v>33</v>
      </c>
      <c r="E56" s="1">
        <v>49</v>
      </c>
      <c r="F56" s="1">
        <v>0</v>
      </c>
      <c r="G56" s="1">
        <v>10</v>
      </c>
      <c r="H56" s="1">
        <v>0</v>
      </c>
      <c r="I56" s="1">
        <v>0</v>
      </c>
      <c r="J56" s="1">
        <v>0</v>
      </c>
      <c r="K56" s="1">
        <v>3516</v>
      </c>
      <c r="L56" s="1">
        <v>49</v>
      </c>
      <c r="M56" s="1">
        <v>3565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f t="shared" si="3"/>
        <v>1054.8</v>
      </c>
      <c r="W56" s="2">
        <f t="shared" si="4"/>
        <v>147</v>
      </c>
      <c r="X56" s="2">
        <f t="shared" si="5"/>
        <v>1201.8</v>
      </c>
    </row>
    <row r="57" spans="1:24" x14ac:dyDescent="0.25">
      <c r="A57" s="3" t="s">
        <v>100</v>
      </c>
      <c r="B57" s="3" t="s">
        <v>101</v>
      </c>
      <c r="C57" s="1">
        <v>2909</v>
      </c>
      <c r="D57" s="1">
        <v>328</v>
      </c>
      <c r="E57" s="1">
        <v>57</v>
      </c>
      <c r="F57" s="1">
        <v>0</v>
      </c>
      <c r="G57" s="1">
        <v>0</v>
      </c>
      <c r="H57" s="1">
        <v>0</v>
      </c>
      <c r="I57" s="1">
        <v>2</v>
      </c>
      <c r="J57" s="1">
        <v>3</v>
      </c>
      <c r="K57" s="1">
        <v>3237</v>
      </c>
      <c r="L57" s="1">
        <v>62</v>
      </c>
      <c r="M57" s="1">
        <v>3299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f t="shared" si="3"/>
        <v>971.09999999999991</v>
      </c>
      <c r="W57" s="2">
        <f t="shared" si="4"/>
        <v>186</v>
      </c>
      <c r="X57" s="2">
        <f t="shared" si="5"/>
        <v>1157.0999999999999</v>
      </c>
    </row>
    <row r="58" spans="1:24" x14ac:dyDescent="0.25">
      <c r="A58" s="3" t="s">
        <v>174</v>
      </c>
      <c r="B58" s="3" t="s">
        <v>175</v>
      </c>
      <c r="C58" s="1">
        <v>885</v>
      </c>
      <c r="D58" s="1">
        <v>1</v>
      </c>
      <c r="E58" s="1">
        <v>272</v>
      </c>
      <c r="F58" s="1">
        <v>0</v>
      </c>
      <c r="G58" s="1">
        <v>0</v>
      </c>
      <c r="H58" s="1">
        <v>0</v>
      </c>
      <c r="I58" s="1">
        <v>2</v>
      </c>
      <c r="J58" s="1">
        <v>0</v>
      </c>
      <c r="K58" s="1">
        <v>886</v>
      </c>
      <c r="L58" s="1">
        <v>274</v>
      </c>
      <c r="M58" s="1">
        <v>1160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f t="shared" si="3"/>
        <v>265.8</v>
      </c>
      <c r="W58" s="2">
        <f t="shared" si="4"/>
        <v>822</v>
      </c>
      <c r="X58" s="2">
        <f t="shared" si="5"/>
        <v>1087.8</v>
      </c>
    </row>
    <row r="59" spans="1:24" x14ac:dyDescent="0.25">
      <c r="A59" s="3" t="s">
        <v>118</v>
      </c>
      <c r="B59" s="3" t="s">
        <v>119</v>
      </c>
      <c r="C59" s="1">
        <v>1867</v>
      </c>
      <c r="D59" s="1">
        <v>719</v>
      </c>
      <c r="E59" s="1">
        <v>102</v>
      </c>
      <c r="F59" s="1">
        <v>0</v>
      </c>
      <c r="G59" s="1">
        <v>2</v>
      </c>
      <c r="H59" s="1">
        <v>0</v>
      </c>
      <c r="I59" s="1">
        <v>0</v>
      </c>
      <c r="J59" s="1">
        <v>0</v>
      </c>
      <c r="K59" s="1">
        <v>2588</v>
      </c>
      <c r="L59" s="1">
        <v>102</v>
      </c>
      <c r="M59" s="1">
        <v>2690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f t="shared" si="3"/>
        <v>776.4</v>
      </c>
      <c r="W59" s="2">
        <f t="shared" si="4"/>
        <v>306</v>
      </c>
      <c r="X59" s="2">
        <f t="shared" si="5"/>
        <v>1082.4000000000001</v>
      </c>
    </row>
    <row r="60" spans="1:24" x14ac:dyDescent="0.25">
      <c r="A60" s="3" t="s">
        <v>172</v>
      </c>
      <c r="B60" s="3" t="s">
        <v>173</v>
      </c>
      <c r="C60" s="1">
        <v>912</v>
      </c>
      <c r="D60" s="1">
        <v>29</v>
      </c>
      <c r="E60" s="1">
        <v>217</v>
      </c>
      <c r="F60" s="1">
        <v>0</v>
      </c>
      <c r="G60" s="1">
        <v>11</v>
      </c>
      <c r="H60" s="1">
        <v>0</v>
      </c>
      <c r="I60" s="1">
        <v>32</v>
      </c>
      <c r="J60" s="1">
        <v>0</v>
      </c>
      <c r="K60" s="1">
        <v>952</v>
      </c>
      <c r="L60" s="1">
        <v>249</v>
      </c>
      <c r="M60" s="1">
        <v>1201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f t="shared" si="3"/>
        <v>285.59999999999997</v>
      </c>
      <c r="W60" s="2">
        <f t="shared" si="4"/>
        <v>747</v>
      </c>
      <c r="X60" s="2">
        <f t="shared" si="5"/>
        <v>1032.5999999999999</v>
      </c>
    </row>
    <row r="61" spans="1:24" x14ac:dyDescent="0.25">
      <c r="A61" s="3" t="s">
        <v>110</v>
      </c>
      <c r="B61" s="3" t="s">
        <v>111</v>
      </c>
      <c r="C61" s="1">
        <v>2603</v>
      </c>
      <c r="D61" s="1">
        <v>245</v>
      </c>
      <c r="E61" s="1">
        <v>35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2848</v>
      </c>
      <c r="L61" s="1">
        <v>35</v>
      </c>
      <c r="M61" s="1">
        <v>2883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f t="shared" si="3"/>
        <v>854.4</v>
      </c>
      <c r="W61" s="2">
        <f t="shared" si="4"/>
        <v>105</v>
      </c>
      <c r="X61" s="2">
        <f t="shared" si="5"/>
        <v>959.4</v>
      </c>
    </row>
    <row r="62" spans="1:24" x14ac:dyDescent="0.25">
      <c r="A62" s="3" t="s">
        <v>204</v>
      </c>
      <c r="B62" s="3" t="s">
        <v>205</v>
      </c>
      <c r="C62" s="1">
        <v>479</v>
      </c>
      <c r="D62" s="1">
        <v>27</v>
      </c>
      <c r="E62" s="1">
        <v>243</v>
      </c>
      <c r="F62" s="1">
        <v>6</v>
      </c>
      <c r="G62" s="1">
        <v>0</v>
      </c>
      <c r="H62" s="1">
        <v>0</v>
      </c>
      <c r="I62" s="1">
        <v>0</v>
      </c>
      <c r="J62" s="1">
        <v>0</v>
      </c>
      <c r="K62" s="1">
        <v>506</v>
      </c>
      <c r="L62" s="1">
        <v>249</v>
      </c>
      <c r="M62" s="1">
        <v>755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f t="shared" si="3"/>
        <v>151.79999999999998</v>
      </c>
      <c r="W62" s="2">
        <f t="shared" si="4"/>
        <v>747</v>
      </c>
      <c r="X62" s="2">
        <f t="shared" si="5"/>
        <v>898.8</v>
      </c>
    </row>
    <row r="63" spans="1:24" x14ac:dyDescent="0.25">
      <c r="A63" s="3" t="s">
        <v>122</v>
      </c>
      <c r="B63" s="3" t="s">
        <v>123</v>
      </c>
      <c r="C63" s="1">
        <v>2156</v>
      </c>
      <c r="D63" s="1">
        <v>417</v>
      </c>
      <c r="E63" s="1">
        <v>30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2573</v>
      </c>
      <c r="L63" s="1">
        <v>30</v>
      </c>
      <c r="M63" s="1">
        <v>2603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f t="shared" si="3"/>
        <v>771.9</v>
      </c>
      <c r="W63" s="2">
        <f t="shared" si="4"/>
        <v>90</v>
      </c>
      <c r="X63" s="2">
        <f t="shared" si="5"/>
        <v>861.9</v>
      </c>
    </row>
    <row r="64" spans="1:24" x14ac:dyDescent="0.25">
      <c r="A64" s="3" t="s">
        <v>114</v>
      </c>
      <c r="B64" s="3" t="s">
        <v>115</v>
      </c>
      <c r="C64" s="1">
        <v>2592</v>
      </c>
      <c r="D64" s="1">
        <v>225</v>
      </c>
      <c r="E64" s="1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2817</v>
      </c>
      <c r="L64" s="1">
        <v>2</v>
      </c>
      <c r="M64" s="1">
        <v>2819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f t="shared" si="3"/>
        <v>845.1</v>
      </c>
      <c r="W64" s="2">
        <f t="shared" si="4"/>
        <v>6</v>
      </c>
      <c r="X64" s="2">
        <f t="shared" si="5"/>
        <v>851.1</v>
      </c>
    </row>
    <row r="65" spans="1:24" x14ac:dyDescent="0.25">
      <c r="A65" s="3" t="s">
        <v>160</v>
      </c>
      <c r="B65" s="3" t="s">
        <v>161</v>
      </c>
      <c r="C65" s="1">
        <v>687</v>
      </c>
      <c r="D65" s="1">
        <v>484</v>
      </c>
      <c r="E65" s="1">
        <v>165</v>
      </c>
      <c r="F65" s="1">
        <v>1</v>
      </c>
      <c r="G65" s="1">
        <v>0</v>
      </c>
      <c r="H65" s="1">
        <v>0</v>
      </c>
      <c r="I65" s="1">
        <v>0</v>
      </c>
      <c r="J65" s="1">
        <v>0</v>
      </c>
      <c r="K65" s="1">
        <v>1171</v>
      </c>
      <c r="L65" s="1">
        <v>166</v>
      </c>
      <c r="M65" s="1">
        <v>1337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f t="shared" si="3"/>
        <v>351.3</v>
      </c>
      <c r="W65" s="2">
        <f t="shared" si="4"/>
        <v>498</v>
      </c>
      <c r="X65" s="2">
        <f t="shared" si="5"/>
        <v>849.3</v>
      </c>
    </row>
    <row r="66" spans="1:24" x14ac:dyDescent="0.25">
      <c r="A66" s="3" t="s">
        <v>168</v>
      </c>
      <c r="B66" s="3" t="s">
        <v>169</v>
      </c>
      <c r="C66" s="1">
        <v>1052</v>
      </c>
      <c r="D66" s="1">
        <v>20</v>
      </c>
      <c r="E66" s="1">
        <v>172</v>
      </c>
      <c r="F66" s="1">
        <v>0</v>
      </c>
      <c r="G66" s="1">
        <v>1</v>
      </c>
      <c r="H66" s="1">
        <v>0</v>
      </c>
      <c r="I66" s="1">
        <v>0</v>
      </c>
      <c r="J66" s="1">
        <v>0</v>
      </c>
      <c r="K66" s="1">
        <v>1073</v>
      </c>
      <c r="L66" s="1">
        <v>172</v>
      </c>
      <c r="M66" s="1">
        <v>1245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f t="shared" si="3"/>
        <v>321.89999999999998</v>
      </c>
      <c r="W66" s="2">
        <f t="shared" si="4"/>
        <v>516</v>
      </c>
      <c r="X66" s="2">
        <f t="shared" si="5"/>
        <v>837.9</v>
      </c>
    </row>
    <row r="67" spans="1:24" x14ac:dyDescent="0.25">
      <c r="A67" s="3" t="s">
        <v>236</v>
      </c>
      <c r="B67" s="3" t="s">
        <v>237</v>
      </c>
      <c r="C67" s="1">
        <v>92</v>
      </c>
      <c r="D67" s="1">
        <v>107</v>
      </c>
      <c r="E67" s="1">
        <v>233</v>
      </c>
      <c r="F67" s="1">
        <v>21</v>
      </c>
      <c r="G67" s="1">
        <v>1</v>
      </c>
      <c r="H67" s="1">
        <v>0</v>
      </c>
      <c r="I67" s="1">
        <v>2</v>
      </c>
      <c r="J67" s="1">
        <v>0</v>
      </c>
      <c r="K67" s="1">
        <v>200</v>
      </c>
      <c r="L67" s="1">
        <v>256</v>
      </c>
      <c r="M67" s="1">
        <v>456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f t="shared" si="3"/>
        <v>60</v>
      </c>
      <c r="W67" s="2">
        <f t="shared" si="4"/>
        <v>768</v>
      </c>
      <c r="X67" s="2">
        <f t="shared" si="5"/>
        <v>828</v>
      </c>
    </row>
    <row r="68" spans="1:24" x14ac:dyDescent="0.25">
      <c r="A68" s="3" t="s">
        <v>184</v>
      </c>
      <c r="B68" s="3" t="s">
        <v>185</v>
      </c>
      <c r="C68" s="1">
        <v>337</v>
      </c>
      <c r="D68" s="1">
        <v>437</v>
      </c>
      <c r="E68" s="1">
        <v>196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774</v>
      </c>
      <c r="L68" s="1">
        <v>196</v>
      </c>
      <c r="M68" s="1">
        <v>970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f t="shared" si="3"/>
        <v>232.2</v>
      </c>
      <c r="W68" s="2">
        <f t="shared" si="4"/>
        <v>588</v>
      </c>
      <c r="X68" s="2">
        <f t="shared" si="5"/>
        <v>820.2</v>
      </c>
    </row>
    <row r="69" spans="1:24" x14ac:dyDescent="0.25">
      <c r="A69" s="3" t="s">
        <v>198</v>
      </c>
      <c r="B69" s="3" t="s">
        <v>199</v>
      </c>
      <c r="C69" s="1">
        <v>603</v>
      </c>
      <c r="D69" s="1">
        <v>3</v>
      </c>
      <c r="E69" s="1">
        <v>195</v>
      </c>
      <c r="F69" s="1">
        <v>0</v>
      </c>
      <c r="G69" s="1">
        <v>2</v>
      </c>
      <c r="H69" s="1">
        <v>0</v>
      </c>
      <c r="I69" s="1">
        <v>7</v>
      </c>
      <c r="J69" s="1">
        <v>0</v>
      </c>
      <c r="K69" s="1">
        <v>608</v>
      </c>
      <c r="L69" s="1">
        <v>202</v>
      </c>
      <c r="M69" s="1">
        <v>810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f t="shared" si="3"/>
        <v>182.4</v>
      </c>
      <c r="W69" s="2">
        <f t="shared" si="4"/>
        <v>606</v>
      </c>
      <c r="X69" s="2">
        <f t="shared" si="5"/>
        <v>788.4</v>
      </c>
    </row>
    <row r="70" spans="1:24" x14ac:dyDescent="0.25">
      <c r="A70" s="3" t="s">
        <v>164</v>
      </c>
      <c r="B70" s="3" t="s">
        <v>165</v>
      </c>
      <c r="C70" s="1">
        <v>1117</v>
      </c>
      <c r="D70" s="1">
        <v>5</v>
      </c>
      <c r="E70" s="1">
        <v>90</v>
      </c>
      <c r="F70" s="1">
        <v>0</v>
      </c>
      <c r="G70" s="1">
        <v>12</v>
      </c>
      <c r="H70" s="1">
        <v>0</v>
      </c>
      <c r="I70" s="1">
        <v>50</v>
      </c>
      <c r="J70" s="1">
        <v>0</v>
      </c>
      <c r="K70" s="1">
        <v>1134</v>
      </c>
      <c r="L70" s="1">
        <v>140</v>
      </c>
      <c r="M70" s="1">
        <v>1274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f t="shared" ref="V70:V101" si="6">K70*0.3</f>
        <v>340.2</v>
      </c>
      <c r="W70" s="2">
        <f t="shared" ref="W70:W101" si="7">L70*3</f>
        <v>420</v>
      </c>
      <c r="X70" s="2">
        <f t="shared" ref="X70:X101" si="8">V70+W70</f>
        <v>760.2</v>
      </c>
    </row>
    <row r="71" spans="1:24" x14ac:dyDescent="0.25">
      <c r="A71" s="3" t="s">
        <v>126</v>
      </c>
      <c r="B71" s="3" t="s">
        <v>127</v>
      </c>
      <c r="C71" s="1">
        <v>1269</v>
      </c>
      <c r="D71" s="1">
        <v>1139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2408</v>
      </c>
      <c r="L71" s="1">
        <v>0</v>
      </c>
      <c r="M71" s="1">
        <v>2408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f t="shared" si="6"/>
        <v>722.4</v>
      </c>
      <c r="W71" s="2">
        <f t="shared" si="7"/>
        <v>0</v>
      </c>
      <c r="X71" s="2">
        <f t="shared" si="8"/>
        <v>722.4</v>
      </c>
    </row>
    <row r="72" spans="1:24" x14ac:dyDescent="0.25">
      <c r="A72" s="3" t="s">
        <v>128</v>
      </c>
      <c r="B72" s="3" t="s">
        <v>129</v>
      </c>
      <c r="C72" s="1">
        <v>2357</v>
      </c>
      <c r="D72" s="1">
        <v>1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2358</v>
      </c>
      <c r="L72" s="1">
        <v>0</v>
      </c>
      <c r="M72" s="1">
        <v>2358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f t="shared" si="6"/>
        <v>707.4</v>
      </c>
      <c r="W72" s="2">
        <f t="shared" si="7"/>
        <v>0</v>
      </c>
      <c r="X72" s="2">
        <f t="shared" si="8"/>
        <v>707.4</v>
      </c>
    </row>
    <row r="73" spans="1:24" x14ac:dyDescent="0.25">
      <c r="A73" s="3" t="s">
        <v>130</v>
      </c>
      <c r="B73" s="3" t="s">
        <v>131</v>
      </c>
      <c r="C73" s="1">
        <v>2126</v>
      </c>
      <c r="D73" s="1">
        <v>221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2347</v>
      </c>
      <c r="L73" s="1">
        <v>0</v>
      </c>
      <c r="M73" s="1">
        <v>2347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f t="shared" si="6"/>
        <v>704.1</v>
      </c>
      <c r="W73" s="2">
        <f t="shared" si="7"/>
        <v>0</v>
      </c>
      <c r="X73" s="2">
        <f t="shared" si="8"/>
        <v>704.1</v>
      </c>
    </row>
    <row r="74" spans="1:24" x14ac:dyDescent="0.25">
      <c r="A74" s="3" t="s">
        <v>216</v>
      </c>
      <c r="B74" s="3" t="s">
        <v>217</v>
      </c>
      <c r="C74" s="1">
        <v>334</v>
      </c>
      <c r="D74" s="1">
        <v>113</v>
      </c>
      <c r="E74" s="1">
        <v>167</v>
      </c>
      <c r="F74" s="1">
        <v>7</v>
      </c>
      <c r="G74" s="1">
        <v>12</v>
      </c>
      <c r="H74" s="1">
        <v>0</v>
      </c>
      <c r="I74" s="1">
        <v>11</v>
      </c>
      <c r="J74" s="1">
        <v>0</v>
      </c>
      <c r="K74" s="1">
        <v>459</v>
      </c>
      <c r="L74" s="1">
        <v>185</v>
      </c>
      <c r="M74" s="1">
        <v>644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f t="shared" si="6"/>
        <v>137.69999999999999</v>
      </c>
      <c r="W74" s="2">
        <f t="shared" si="7"/>
        <v>555</v>
      </c>
      <c r="X74" s="2">
        <f t="shared" si="8"/>
        <v>692.7</v>
      </c>
    </row>
    <row r="75" spans="1:24" x14ac:dyDescent="0.25">
      <c r="A75" s="3" t="s">
        <v>148</v>
      </c>
      <c r="B75" s="3" t="s">
        <v>149</v>
      </c>
      <c r="C75" s="1">
        <v>523</v>
      </c>
      <c r="D75" s="1">
        <v>1221</v>
      </c>
      <c r="E75" s="1">
        <v>56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1744</v>
      </c>
      <c r="L75" s="1">
        <v>56</v>
      </c>
      <c r="M75" s="1">
        <v>1800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f t="shared" si="6"/>
        <v>523.19999999999993</v>
      </c>
      <c r="W75" s="2">
        <f t="shared" si="7"/>
        <v>168</v>
      </c>
      <c r="X75" s="2">
        <f t="shared" si="8"/>
        <v>691.19999999999993</v>
      </c>
    </row>
    <row r="76" spans="1:24" x14ac:dyDescent="0.25">
      <c r="A76" s="3" t="s">
        <v>134</v>
      </c>
      <c r="B76" s="3" t="s">
        <v>135</v>
      </c>
      <c r="C76" s="1">
        <v>2241</v>
      </c>
      <c r="D76" s="1">
        <v>0</v>
      </c>
      <c r="E76" s="1">
        <v>4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2241</v>
      </c>
      <c r="L76" s="1">
        <v>4</v>
      </c>
      <c r="M76" s="1">
        <v>2245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f t="shared" si="6"/>
        <v>672.3</v>
      </c>
      <c r="W76" s="2">
        <f t="shared" si="7"/>
        <v>12</v>
      </c>
      <c r="X76" s="2">
        <f t="shared" si="8"/>
        <v>684.3</v>
      </c>
    </row>
    <row r="77" spans="1:24" x14ac:dyDescent="0.25">
      <c r="A77" s="3" t="s">
        <v>140</v>
      </c>
      <c r="B77" s="3" t="s">
        <v>141</v>
      </c>
      <c r="C77" s="1">
        <v>2184</v>
      </c>
      <c r="D77" s="1">
        <v>5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2189</v>
      </c>
      <c r="L77" s="1">
        <v>0</v>
      </c>
      <c r="M77" s="1">
        <v>2189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f t="shared" si="6"/>
        <v>656.69999999999993</v>
      </c>
      <c r="W77" s="2">
        <f t="shared" si="7"/>
        <v>0</v>
      </c>
      <c r="X77" s="2">
        <f t="shared" si="8"/>
        <v>656.69999999999993</v>
      </c>
    </row>
    <row r="78" spans="1:24" x14ac:dyDescent="0.25">
      <c r="A78" s="3" t="s">
        <v>146</v>
      </c>
      <c r="B78" s="3" t="s">
        <v>147</v>
      </c>
      <c r="C78" s="1">
        <v>1314</v>
      </c>
      <c r="D78" s="1">
        <v>820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2134</v>
      </c>
      <c r="L78" s="1">
        <v>0</v>
      </c>
      <c r="M78" s="1">
        <v>2134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f t="shared" si="6"/>
        <v>640.19999999999993</v>
      </c>
      <c r="W78" s="2">
        <f t="shared" si="7"/>
        <v>0</v>
      </c>
      <c r="X78" s="2">
        <f t="shared" si="8"/>
        <v>640.19999999999993</v>
      </c>
    </row>
    <row r="79" spans="1:24" x14ac:dyDescent="0.25">
      <c r="A79" s="3" t="s">
        <v>166</v>
      </c>
      <c r="B79" s="3" t="s">
        <v>167</v>
      </c>
      <c r="C79" s="1">
        <v>1181</v>
      </c>
      <c r="D79" s="1">
        <v>0</v>
      </c>
      <c r="E79" s="1">
        <v>77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1181</v>
      </c>
      <c r="L79" s="1">
        <v>77</v>
      </c>
      <c r="M79" s="1">
        <v>1258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f t="shared" si="6"/>
        <v>354.3</v>
      </c>
      <c r="W79" s="2">
        <f t="shared" si="7"/>
        <v>231</v>
      </c>
      <c r="X79" s="2">
        <f t="shared" si="8"/>
        <v>585.29999999999995</v>
      </c>
    </row>
    <row r="80" spans="1:24" x14ac:dyDescent="0.25">
      <c r="A80" s="3" t="s">
        <v>176</v>
      </c>
      <c r="B80" s="3" t="s">
        <v>177</v>
      </c>
      <c r="C80" s="1">
        <v>1043</v>
      </c>
      <c r="D80" s="1">
        <v>2</v>
      </c>
      <c r="E80" s="1">
        <v>80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1045</v>
      </c>
      <c r="L80" s="1">
        <v>80</v>
      </c>
      <c r="M80" s="1">
        <v>1125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f t="shared" si="6"/>
        <v>313.5</v>
      </c>
      <c r="W80" s="2">
        <f t="shared" si="7"/>
        <v>240</v>
      </c>
      <c r="X80" s="2">
        <f t="shared" si="8"/>
        <v>553.5</v>
      </c>
    </row>
    <row r="81" spans="1:24" x14ac:dyDescent="0.25">
      <c r="A81" s="3" t="s">
        <v>206</v>
      </c>
      <c r="B81" s="3" t="s">
        <v>207</v>
      </c>
      <c r="C81" s="1">
        <v>576</v>
      </c>
      <c r="D81" s="1">
        <v>0</v>
      </c>
      <c r="E81" s="1">
        <v>85</v>
      </c>
      <c r="F81" s="1">
        <v>40</v>
      </c>
      <c r="G81" s="1">
        <v>0</v>
      </c>
      <c r="H81" s="1">
        <v>0</v>
      </c>
      <c r="I81" s="1">
        <v>0</v>
      </c>
      <c r="J81" s="1">
        <v>0</v>
      </c>
      <c r="K81" s="1">
        <v>576</v>
      </c>
      <c r="L81" s="1">
        <v>125</v>
      </c>
      <c r="M81" s="1">
        <v>701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f t="shared" si="6"/>
        <v>172.79999999999998</v>
      </c>
      <c r="W81" s="2">
        <f t="shared" si="7"/>
        <v>375</v>
      </c>
      <c r="X81" s="2">
        <f t="shared" si="8"/>
        <v>547.79999999999995</v>
      </c>
    </row>
    <row r="82" spans="1:24" x14ac:dyDescent="0.25">
      <c r="A82" s="3" t="s">
        <v>200</v>
      </c>
      <c r="B82" s="3" t="s">
        <v>201</v>
      </c>
      <c r="C82" s="1">
        <v>32</v>
      </c>
      <c r="D82" s="1">
        <v>650</v>
      </c>
      <c r="E82" s="1">
        <v>2</v>
      </c>
      <c r="F82" s="1">
        <v>110</v>
      </c>
      <c r="G82" s="1">
        <v>0</v>
      </c>
      <c r="H82" s="1">
        <v>0</v>
      </c>
      <c r="I82" s="1">
        <v>0</v>
      </c>
      <c r="J82" s="1">
        <v>0</v>
      </c>
      <c r="K82" s="1">
        <v>682</v>
      </c>
      <c r="L82" s="1">
        <v>112</v>
      </c>
      <c r="M82" s="1">
        <v>794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f t="shared" si="6"/>
        <v>204.6</v>
      </c>
      <c r="W82" s="2">
        <f t="shared" si="7"/>
        <v>336</v>
      </c>
      <c r="X82" s="2">
        <f t="shared" si="8"/>
        <v>540.6</v>
      </c>
    </row>
    <row r="83" spans="1:24" x14ac:dyDescent="0.25">
      <c r="A83" s="3" t="s">
        <v>272</v>
      </c>
      <c r="B83" s="3" t="s">
        <v>273</v>
      </c>
      <c r="C83" s="1">
        <v>27</v>
      </c>
      <c r="D83" s="1">
        <v>0</v>
      </c>
      <c r="E83" s="1">
        <v>142</v>
      </c>
      <c r="F83" s="1">
        <v>0</v>
      </c>
      <c r="G83" s="1">
        <v>0</v>
      </c>
      <c r="H83" s="1">
        <v>0</v>
      </c>
      <c r="I83" s="1">
        <v>22</v>
      </c>
      <c r="J83" s="1">
        <v>0</v>
      </c>
      <c r="K83" s="1">
        <v>27</v>
      </c>
      <c r="L83" s="1">
        <v>164</v>
      </c>
      <c r="M83" s="1">
        <v>191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f t="shared" si="6"/>
        <v>8.1</v>
      </c>
      <c r="W83" s="2">
        <f t="shared" si="7"/>
        <v>492</v>
      </c>
      <c r="X83" s="2">
        <f t="shared" si="8"/>
        <v>500.1</v>
      </c>
    </row>
    <row r="84" spans="1:24" x14ac:dyDescent="0.25">
      <c r="A84" s="3" t="s">
        <v>158</v>
      </c>
      <c r="B84" s="3" t="s">
        <v>159</v>
      </c>
      <c r="C84" s="1">
        <v>1293</v>
      </c>
      <c r="D84" s="1">
        <v>87</v>
      </c>
      <c r="E84" s="1">
        <v>21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1380</v>
      </c>
      <c r="L84" s="1">
        <v>21</v>
      </c>
      <c r="M84" s="1">
        <v>1401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f t="shared" si="6"/>
        <v>414</v>
      </c>
      <c r="W84" s="2">
        <f t="shared" si="7"/>
        <v>63</v>
      </c>
      <c r="X84" s="2">
        <f t="shared" si="8"/>
        <v>477</v>
      </c>
    </row>
    <row r="85" spans="1:24" x14ac:dyDescent="0.25">
      <c r="A85" s="3" t="s">
        <v>152</v>
      </c>
      <c r="B85" s="3" t="s">
        <v>153</v>
      </c>
      <c r="C85" s="1">
        <v>1202</v>
      </c>
      <c r="D85" s="1">
        <v>371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1573</v>
      </c>
      <c r="L85" s="1">
        <v>0</v>
      </c>
      <c r="M85" s="1">
        <v>1573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f t="shared" si="6"/>
        <v>471.9</v>
      </c>
      <c r="W85" s="2">
        <f t="shared" si="7"/>
        <v>0</v>
      </c>
      <c r="X85" s="2">
        <f t="shared" si="8"/>
        <v>471.9</v>
      </c>
    </row>
    <row r="86" spans="1:24" x14ac:dyDescent="0.25">
      <c r="A86" s="3" t="s">
        <v>180</v>
      </c>
      <c r="B86" s="3" t="s">
        <v>181</v>
      </c>
      <c r="C86" s="1">
        <v>812</v>
      </c>
      <c r="D86" s="1">
        <v>170</v>
      </c>
      <c r="E86" s="1">
        <v>56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982</v>
      </c>
      <c r="L86" s="1">
        <v>56</v>
      </c>
      <c r="M86" s="1">
        <v>1038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f t="shared" si="6"/>
        <v>294.59999999999997</v>
      </c>
      <c r="W86" s="2">
        <f t="shared" si="7"/>
        <v>168</v>
      </c>
      <c r="X86" s="2">
        <f t="shared" si="8"/>
        <v>462.59999999999997</v>
      </c>
    </row>
    <row r="87" spans="1:24" x14ac:dyDescent="0.25">
      <c r="A87" s="3" t="s">
        <v>154</v>
      </c>
      <c r="B87" s="3" t="s">
        <v>155</v>
      </c>
      <c r="C87" s="1">
        <v>1444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1444</v>
      </c>
      <c r="L87" s="1">
        <v>0</v>
      </c>
      <c r="M87" s="1">
        <v>1444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f t="shared" si="6"/>
        <v>433.2</v>
      </c>
      <c r="W87" s="2">
        <f t="shared" si="7"/>
        <v>0</v>
      </c>
      <c r="X87" s="2">
        <f t="shared" si="8"/>
        <v>433.2</v>
      </c>
    </row>
    <row r="88" spans="1:24" x14ac:dyDescent="0.25">
      <c r="A88" s="3" t="s">
        <v>226</v>
      </c>
      <c r="B88" s="3" t="s">
        <v>227</v>
      </c>
      <c r="C88" s="1">
        <v>245</v>
      </c>
      <c r="D88" s="1">
        <v>200</v>
      </c>
      <c r="E88" s="1">
        <v>89</v>
      </c>
      <c r="F88" s="1">
        <v>4</v>
      </c>
      <c r="G88" s="1">
        <v>6</v>
      </c>
      <c r="H88" s="1">
        <v>1</v>
      </c>
      <c r="I88" s="1">
        <v>4</v>
      </c>
      <c r="J88" s="1">
        <v>0</v>
      </c>
      <c r="K88" s="1">
        <v>452</v>
      </c>
      <c r="L88" s="1">
        <v>97</v>
      </c>
      <c r="M88" s="1">
        <v>549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f t="shared" si="6"/>
        <v>135.6</v>
      </c>
      <c r="W88" s="2">
        <f t="shared" si="7"/>
        <v>291</v>
      </c>
      <c r="X88" s="2">
        <f t="shared" si="8"/>
        <v>426.6</v>
      </c>
    </row>
    <row r="89" spans="1:24" x14ac:dyDescent="0.25">
      <c r="A89" s="3" t="s">
        <v>182</v>
      </c>
      <c r="B89" s="3" t="s">
        <v>183</v>
      </c>
      <c r="C89" s="1">
        <v>939</v>
      </c>
      <c r="D89" s="1">
        <v>55</v>
      </c>
      <c r="E89" s="1">
        <v>39</v>
      </c>
      <c r="F89" s="1">
        <v>1</v>
      </c>
      <c r="G89" s="1">
        <v>3</v>
      </c>
      <c r="H89" s="1">
        <v>0</v>
      </c>
      <c r="I89" s="1">
        <v>0</v>
      </c>
      <c r="J89" s="1">
        <v>0</v>
      </c>
      <c r="K89" s="1">
        <v>997</v>
      </c>
      <c r="L89" s="1">
        <v>40</v>
      </c>
      <c r="M89" s="1">
        <v>1037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f t="shared" si="6"/>
        <v>299.09999999999997</v>
      </c>
      <c r="W89" s="2">
        <f t="shared" si="7"/>
        <v>120</v>
      </c>
      <c r="X89" s="2">
        <f t="shared" si="8"/>
        <v>419.09999999999997</v>
      </c>
    </row>
    <row r="90" spans="1:24" x14ac:dyDescent="0.25">
      <c r="A90" s="3" t="s">
        <v>170</v>
      </c>
      <c r="B90" s="3" t="s">
        <v>171</v>
      </c>
      <c r="C90" s="1">
        <v>1118</v>
      </c>
      <c r="D90" s="1">
        <v>97</v>
      </c>
      <c r="E90" s="1">
        <v>6</v>
      </c>
      <c r="F90" s="1">
        <v>0</v>
      </c>
      <c r="G90" s="1">
        <v>0</v>
      </c>
      <c r="H90" s="1">
        <v>0</v>
      </c>
      <c r="I90" s="1">
        <v>6</v>
      </c>
      <c r="J90" s="1">
        <v>0</v>
      </c>
      <c r="K90" s="1">
        <v>1215</v>
      </c>
      <c r="L90" s="1">
        <v>12</v>
      </c>
      <c r="M90" s="1">
        <v>1227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f t="shared" si="6"/>
        <v>364.5</v>
      </c>
      <c r="W90" s="2">
        <f t="shared" si="7"/>
        <v>36</v>
      </c>
      <c r="X90" s="2">
        <f t="shared" si="8"/>
        <v>400.5</v>
      </c>
    </row>
    <row r="91" spans="1:24" x14ac:dyDescent="0.25">
      <c r="A91" s="3" t="s">
        <v>244</v>
      </c>
      <c r="B91" s="3" t="s">
        <v>245</v>
      </c>
      <c r="C91" s="1">
        <v>253</v>
      </c>
      <c r="D91" s="1">
        <v>30</v>
      </c>
      <c r="E91" s="1">
        <v>98</v>
      </c>
      <c r="F91" s="1">
        <v>1</v>
      </c>
      <c r="G91" s="1">
        <v>0</v>
      </c>
      <c r="H91" s="1">
        <v>0</v>
      </c>
      <c r="I91" s="1">
        <v>6</v>
      </c>
      <c r="J91" s="1">
        <v>0</v>
      </c>
      <c r="K91" s="1">
        <v>283</v>
      </c>
      <c r="L91" s="1">
        <v>105</v>
      </c>
      <c r="M91" s="1">
        <v>388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f t="shared" si="6"/>
        <v>84.899999999999991</v>
      </c>
      <c r="W91" s="2">
        <f t="shared" si="7"/>
        <v>315</v>
      </c>
      <c r="X91" s="2">
        <f t="shared" si="8"/>
        <v>399.9</v>
      </c>
    </row>
    <row r="92" spans="1:24" x14ac:dyDescent="0.25">
      <c r="A92" s="3" t="s">
        <v>188</v>
      </c>
      <c r="B92" s="3" t="s">
        <v>189</v>
      </c>
      <c r="C92" s="1">
        <v>864</v>
      </c>
      <c r="D92" s="1">
        <v>12</v>
      </c>
      <c r="E92" s="1">
        <v>42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876</v>
      </c>
      <c r="L92" s="1">
        <v>42</v>
      </c>
      <c r="M92" s="1">
        <v>918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f t="shared" si="6"/>
        <v>262.8</v>
      </c>
      <c r="W92" s="2">
        <f t="shared" si="7"/>
        <v>126</v>
      </c>
      <c r="X92" s="2">
        <f t="shared" si="8"/>
        <v>388.8</v>
      </c>
    </row>
    <row r="93" spans="1:24" x14ac:dyDescent="0.25">
      <c r="A93" s="3" t="s">
        <v>162</v>
      </c>
      <c r="B93" s="3" t="s">
        <v>163</v>
      </c>
      <c r="C93" s="1">
        <v>1279</v>
      </c>
      <c r="D93" s="1">
        <v>1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1280</v>
      </c>
      <c r="L93" s="1">
        <v>0</v>
      </c>
      <c r="M93" s="1">
        <v>1280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f t="shared" si="6"/>
        <v>384</v>
      </c>
      <c r="W93" s="2">
        <f t="shared" si="7"/>
        <v>0</v>
      </c>
      <c r="X93" s="2">
        <f t="shared" si="8"/>
        <v>384</v>
      </c>
    </row>
    <row r="94" spans="1:24" x14ac:dyDescent="0.25">
      <c r="A94" s="3" t="s">
        <v>242</v>
      </c>
      <c r="B94" s="3" t="s">
        <v>243</v>
      </c>
      <c r="C94" s="1">
        <v>308</v>
      </c>
      <c r="D94" s="1">
        <v>3</v>
      </c>
      <c r="E94" s="1">
        <v>89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311</v>
      </c>
      <c r="L94" s="1">
        <v>89</v>
      </c>
      <c r="M94" s="1">
        <v>400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f t="shared" si="6"/>
        <v>93.3</v>
      </c>
      <c r="W94" s="2">
        <f t="shared" si="7"/>
        <v>267</v>
      </c>
      <c r="X94" s="2">
        <f t="shared" si="8"/>
        <v>360.3</v>
      </c>
    </row>
    <row r="95" spans="1:24" x14ac:dyDescent="0.25">
      <c r="A95" s="3" t="s">
        <v>178</v>
      </c>
      <c r="B95" s="3" t="s">
        <v>179</v>
      </c>
      <c r="C95" s="1">
        <v>1058</v>
      </c>
      <c r="D95" s="1">
        <v>11</v>
      </c>
      <c r="E95" s="1">
        <v>13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1069</v>
      </c>
      <c r="L95" s="1">
        <v>13</v>
      </c>
      <c r="M95" s="1">
        <v>1082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f t="shared" si="6"/>
        <v>320.7</v>
      </c>
      <c r="W95" s="2">
        <f t="shared" si="7"/>
        <v>39</v>
      </c>
      <c r="X95" s="2">
        <f t="shared" si="8"/>
        <v>359.7</v>
      </c>
    </row>
    <row r="96" spans="1:24" x14ac:dyDescent="0.25">
      <c r="A96" s="3" t="s">
        <v>208</v>
      </c>
      <c r="B96" s="3" t="s">
        <v>209</v>
      </c>
      <c r="C96" s="1">
        <v>544</v>
      </c>
      <c r="D96" s="1">
        <v>92</v>
      </c>
      <c r="E96" s="1">
        <v>55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636</v>
      </c>
      <c r="L96" s="1">
        <v>55</v>
      </c>
      <c r="M96" s="1">
        <v>691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f t="shared" si="6"/>
        <v>190.79999999999998</v>
      </c>
      <c r="W96" s="2">
        <f t="shared" si="7"/>
        <v>165</v>
      </c>
      <c r="X96" s="2">
        <f t="shared" si="8"/>
        <v>355.79999999999995</v>
      </c>
    </row>
    <row r="97" spans="1:24" x14ac:dyDescent="0.25">
      <c r="A97" s="3" t="s">
        <v>220</v>
      </c>
      <c r="B97" s="3" t="s">
        <v>221</v>
      </c>
      <c r="C97" s="1">
        <v>577</v>
      </c>
      <c r="D97" s="1">
        <v>0</v>
      </c>
      <c r="E97" s="1">
        <v>43</v>
      </c>
      <c r="F97" s="1">
        <v>4</v>
      </c>
      <c r="G97" s="1">
        <v>0</v>
      </c>
      <c r="H97" s="1">
        <v>0</v>
      </c>
      <c r="I97" s="1">
        <v>0</v>
      </c>
      <c r="J97" s="1">
        <v>0</v>
      </c>
      <c r="K97" s="1">
        <v>577</v>
      </c>
      <c r="L97" s="1">
        <v>47</v>
      </c>
      <c r="M97" s="1">
        <v>624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f t="shared" si="6"/>
        <v>173.1</v>
      </c>
      <c r="W97" s="2">
        <f t="shared" si="7"/>
        <v>141</v>
      </c>
      <c r="X97" s="2">
        <f t="shared" si="8"/>
        <v>314.10000000000002</v>
      </c>
    </row>
    <row r="98" spans="1:24" x14ac:dyDescent="0.25">
      <c r="A98" s="3" t="s">
        <v>218</v>
      </c>
      <c r="B98" s="3" t="s">
        <v>219</v>
      </c>
      <c r="C98" s="1">
        <v>564</v>
      </c>
      <c r="D98" s="1">
        <v>20</v>
      </c>
      <c r="E98" s="1">
        <v>42</v>
      </c>
      <c r="F98" s="1">
        <v>0</v>
      </c>
      <c r="G98" s="1">
        <v>0</v>
      </c>
      <c r="H98" s="1">
        <v>0</v>
      </c>
      <c r="I98" s="1">
        <v>4</v>
      </c>
      <c r="J98" s="1">
        <v>0</v>
      </c>
      <c r="K98" s="1">
        <v>584</v>
      </c>
      <c r="L98" s="1">
        <v>46</v>
      </c>
      <c r="M98" s="1">
        <v>630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f t="shared" si="6"/>
        <v>175.2</v>
      </c>
      <c r="W98" s="2">
        <f t="shared" si="7"/>
        <v>138</v>
      </c>
      <c r="X98" s="2">
        <f t="shared" si="8"/>
        <v>313.2</v>
      </c>
    </row>
    <row r="99" spans="1:24" x14ac:dyDescent="0.25">
      <c r="A99" s="3" t="s">
        <v>194</v>
      </c>
      <c r="B99" s="3" t="s">
        <v>195</v>
      </c>
      <c r="C99" s="1">
        <v>836</v>
      </c>
      <c r="D99" s="1">
        <v>8</v>
      </c>
      <c r="E99" s="1">
        <v>18</v>
      </c>
      <c r="F99" s="1">
        <v>0</v>
      </c>
      <c r="G99" s="1">
        <v>1</v>
      </c>
      <c r="H99" s="1">
        <v>0</v>
      </c>
      <c r="I99" s="1">
        <v>1</v>
      </c>
      <c r="J99" s="1">
        <v>0</v>
      </c>
      <c r="K99" s="1">
        <v>845</v>
      </c>
      <c r="L99" s="1">
        <v>19</v>
      </c>
      <c r="M99" s="1">
        <v>864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f t="shared" si="6"/>
        <v>253.5</v>
      </c>
      <c r="W99" s="2">
        <f t="shared" si="7"/>
        <v>57</v>
      </c>
      <c r="X99" s="2">
        <f t="shared" si="8"/>
        <v>310.5</v>
      </c>
    </row>
    <row r="100" spans="1:24" x14ac:dyDescent="0.25">
      <c r="A100" s="3" t="s">
        <v>210</v>
      </c>
      <c r="B100" s="3" t="s">
        <v>211</v>
      </c>
      <c r="C100" s="1">
        <v>635</v>
      </c>
      <c r="D100" s="1">
        <v>20</v>
      </c>
      <c r="E100" s="1">
        <v>29</v>
      </c>
      <c r="F100" s="1">
        <v>0</v>
      </c>
      <c r="G100" s="1">
        <v>2</v>
      </c>
      <c r="H100" s="1">
        <v>0</v>
      </c>
      <c r="I100" s="1">
        <v>3</v>
      </c>
      <c r="J100" s="1">
        <v>0</v>
      </c>
      <c r="K100" s="1">
        <v>657</v>
      </c>
      <c r="L100" s="1">
        <v>32</v>
      </c>
      <c r="M100" s="1">
        <v>689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f t="shared" si="6"/>
        <v>197.1</v>
      </c>
      <c r="W100" s="2">
        <f t="shared" si="7"/>
        <v>96</v>
      </c>
      <c r="X100" s="2">
        <f t="shared" si="8"/>
        <v>293.10000000000002</v>
      </c>
    </row>
    <row r="101" spans="1:24" x14ac:dyDescent="0.25">
      <c r="A101" s="3" t="s">
        <v>186</v>
      </c>
      <c r="B101" s="3" t="s">
        <v>187</v>
      </c>
      <c r="C101" s="1">
        <v>899</v>
      </c>
      <c r="D101" s="1">
        <v>40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939</v>
      </c>
      <c r="L101" s="1">
        <v>0</v>
      </c>
      <c r="M101" s="1">
        <v>939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f t="shared" si="6"/>
        <v>281.7</v>
      </c>
      <c r="W101" s="2">
        <f t="shared" si="7"/>
        <v>0</v>
      </c>
      <c r="X101" s="2">
        <f t="shared" si="8"/>
        <v>281.7</v>
      </c>
    </row>
    <row r="102" spans="1:24" x14ac:dyDescent="0.25">
      <c r="A102" s="3" t="s">
        <v>238</v>
      </c>
      <c r="B102" s="3" t="s">
        <v>239</v>
      </c>
      <c r="C102" s="1">
        <v>175</v>
      </c>
      <c r="D102" s="1">
        <v>202</v>
      </c>
      <c r="E102" s="1">
        <v>49</v>
      </c>
      <c r="F102" s="1">
        <v>5</v>
      </c>
      <c r="G102" s="1">
        <v>9</v>
      </c>
      <c r="H102" s="1">
        <v>0</v>
      </c>
      <c r="I102" s="1">
        <v>0</v>
      </c>
      <c r="J102" s="1">
        <v>0</v>
      </c>
      <c r="K102" s="1">
        <v>386</v>
      </c>
      <c r="L102" s="1">
        <v>54</v>
      </c>
      <c r="M102" s="1">
        <v>440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f t="shared" ref="V102:V133" si="9">K102*0.3</f>
        <v>115.8</v>
      </c>
      <c r="W102" s="2">
        <f t="shared" ref="W102:W133" si="10">L102*3</f>
        <v>162</v>
      </c>
      <c r="X102" s="2">
        <f t="shared" ref="X102:X133" si="11">V102+W102</f>
        <v>277.8</v>
      </c>
    </row>
    <row r="103" spans="1:24" x14ac:dyDescent="0.25">
      <c r="A103" s="3" t="s">
        <v>230</v>
      </c>
      <c r="B103" s="3" t="s">
        <v>231</v>
      </c>
      <c r="C103" s="1">
        <v>441</v>
      </c>
      <c r="D103" s="1">
        <v>1</v>
      </c>
      <c r="E103" s="1">
        <v>6</v>
      </c>
      <c r="F103" s="1">
        <v>40</v>
      </c>
      <c r="G103" s="1">
        <v>0</v>
      </c>
      <c r="H103" s="1">
        <v>0</v>
      </c>
      <c r="I103" s="1">
        <v>0</v>
      </c>
      <c r="J103" s="1">
        <v>0</v>
      </c>
      <c r="K103" s="1">
        <v>442</v>
      </c>
      <c r="L103" s="1">
        <v>46</v>
      </c>
      <c r="M103" s="1">
        <v>488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f t="shared" si="9"/>
        <v>132.6</v>
      </c>
      <c r="W103" s="2">
        <f t="shared" si="10"/>
        <v>138</v>
      </c>
      <c r="X103" s="2">
        <f t="shared" si="11"/>
        <v>270.60000000000002</v>
      </c>
    </row>
    <row r="104" spans="1:24" x14ac:dyDescent="0.25">
      <c r="A104" s="3" t="s">
        <v>192</v>
      </c>
      <c r="B104" s="3" t="s">
        <v>193</v>
      </c>
      <c r="C104" s="1">
        <v>419</v>
      </c>
      <c r="D104" s="1">
        <v>0</v>
      </c>
      <c r="E104" s="1">
        <v>0</v>
      </c>
      <c r="F104" s="1">
        <v>0</v>
      </c>
      <c r="G104" s="1">
        <v>453</v>
      </c>
      <c r="H104" s="1">
        <v>0</v>
      </c>
      <c r="I104" s="1">
        <v>0</v>
      </c>
      <c r="J104" s="1">
        <v>0</v>
      </c>
      <c r="K104" s="1">
        <v>872</v>
      </c>
      <c r="L104" s="1">
        <v>0</v>
      </c>
      <c r="M104" s="1">
        <v>872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f t="shared" si="9"/>
        <v>261.59999999999997</v>
      </c>
      <c r="W104" s="2">
        <f t="shared" si="10"/>
        <v>0</v>
      </c>
      <c r="X104" s="2">
        <f t="shared" si="11"/>
        <v>261.59999999999997</v>
      </c>
    </row>
    <row r="105" spans="1:24" x14ac:dyDescent="0.25">
      <c r="A105" s="3" t="s">
        <v>196</v>
      </c>
      <c r="B105" s="3" t="s">
        <v>197</v>
      </c>
      <c r="C105" s="1">
        <v>854</v>
      </c>
      <c r="D105" s="1">
        <v>3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857</v>
      </c>
      <c r="L105" s="1">
        <v>0</v>
      </c>
      <c r="M105" s="1">
        <v>857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f t="shared" si="9"/>
        <v>257.09999999999997</v>
      </c>
      <c r="W105" s="2">
        <f t="shared" si="10"/>
        <v>0</v>
      </c>
      <c r="X105" s="2">
        <f t="shared" si="11"/>
        <v>257.09999999999997</v>
      </c>
    </row>
    <row r="106" spans="1:24" x14ac:dyDescent="0.25">
      <c r="A106" s="3" t="s">
        <v>228</v>
      </c>
      <c r="B106" s="3" t="s">
        <v>229</v>
      </c>
      <c r="C106" s="1">
        <v>406</v>
      </c>
      <c r="D106" s="1">
        <v>53</v>
      </c>
      <c r="E106" s="1">
        <v>35</v>
      </c>
      <c r="F106" s="1">
        <v>1</v>
      </c>
      <c r="G106" s="1">
        <v>2</v>
      </c>
      <c r="H106" s="1">
        <v>0</v>
      </c>
      <c r="I106" s="1">
        <v>1</v>
      </c>
      <c r="J106" s="1">
        <v>0</v>
      </c>
      <c r="K106" s="1">
        <v>461</v>
      </c>
      <c r="L106" s="1">
        <v>37</v>
      </c>
      <c r="M106" s="1">
        <v>498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f t="shared" si="9"/>
        <v>138.29999999999998</v>
      </c>
      <c r="W106" s="2">
        <f t="shared" si="10"/>
        <v>111</v>
      </c>
      <c r="X106" s="2">
        <f t="shared" si="11"/>
        <v>249.29999999999998</v>
      </c>
    </row>
    <row r="107" spans="1:24" x14ac:dyDescent="0.25">
      <c r="A107" s="3" t="s">
        <v>286</v>
      </c>
      <c r="B107" s="3" t="s">
        <v>287</v>
      </c>
      <c r="C107" s="1">
        <v>54</v>
      </c>
      <c r="D107" s="1">
        <v>0</v>
      </c>
      <c r="E107" s="1">
        <v>76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54</v>
      </c>
      <c r="L107" s="1">
        <v>76</v>
      </c>
      <c r="M107" s="1">
        <v>130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f t="shared" si="9"/>
        <v>16.2</v>
      </c>
      <c r="W107" s="2">
        <f t="shared" si="10"/>
        <v>228</v>
      </c>
      <c r="X107" s="2">
        <f t="shared" si="11"/>
        <v>244.2</v>
      </c>
    </row>
    <row r="108" spans="1:24" x14ac:dyDescent="0.25">
      <c r="A108" s="3" t="s">
        <v>274</v>
      </c>
      <c r="B108" s="3" t="s">
        <v>275</v>
      </c>
      <c r="C108" s="1">
        <v>101</v>
      </c>
      <c r="D108" s="1">
        <v>12</v>
      </c>
      <c r="E108" s="1">
        <v>57</v>
      </c>
      <c r="F108" s="1">
        <v>0</v>
      </c>
      <c r="G108" s="1">
        <v>0</v>
      </c>
      <c r="H108" s="1">
        <v>0</v>
      </c>
      <c r="I108" s="1">
        <v>11</v>
      </c>
      <c r="J108" s="1">
        <v>0</v>
      </c>
      <c r="K108" s="1">
        <v>113</v>
      </c>
      <c r="L108" s="1">
        <v>68</v>
      </c>
      <c r="M108" s="1">
        <v>181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f t="shared" si="9"/>
        <v>33.9</v>
      </c>
      <c r="W108" s="2">
        <f t="shared" si="10"/>
        <v>204</v>
      </c>
      <c r="X108" s="2">
        <f t="shared" si="11"/>
        <v>237.9</v>
      </c>
    </row>
    <row r="109" spans="1:24" x14ac:dyDescent="0.25">
      <c r="A109" s="3" t="s">
        <v>202</v>
      </c>
      <c r="B109" s="3" t="s">
        <v>203</v>
      </c>
      <c r="C109" s="1">
        <v>587</v>
      </c>
      <c r="D109" s="1">
        <v>168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755</v>
      </c>
      <c r="L109" s="1">
        <v>0</v>
      </c>
      <c r="M109" s="1">
        <v>755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f t="shared" si="9"/>
        <v>226.5</v>
      </c>
      <c r="W109" s="2">
        <f t="shared" si="10"/>
        <v>0</v>
      </c>
      <c r="X109" s="2">
        <f t="shared" si="11"/>
        <v>226.5</v>
      </c>
    </row>
    <row r="110" spans="1:24" x14ac:dyDescent="0.25">
      <c r="A110" s="3" t="s">
        <v>254</v>
      </c>
      <c r="B110" s="3" t="s">
        <v>255</v>
      </c>
      <c r="C110" s="1">
        <v>157</v>
      </c>
      <c r="D110" s="1">
        <v>71</v>
      </c>
      <c r="E110" s="1">
        <v>49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228</v>
      </c>
      <c r="L110" s="1">
        <v>49</v>
      </c>
      <c r="M110" s="1">
        <v>277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f t="shared" si="9"/>
        <v>68.399999999999991</v>
      </c>
      <c r="W110" s="2">
        <f t="shared" si="10"/>
        <v>147</v>
      </c>
      <c r="X110" s="2">
        <f t="shared" si="11"/>
        <v>215.39999999999998</v>
      </c>
    </row>
    <row r="111" spans="1:24" x14ac:dyDescent="0.25">
      <c r="A111" s="3" t="s">
        <v>212</v>
      </c>
      <c r="B111" s="3" t="s">
        <v>213</v>
      </c>
      <c r="C111" s="1">
        <v>486</v>
      </c>
      <c r="D111" s="1">
        <v>196</v>
      </c>
      <c r="E111" s="1">
        <v>3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682</v>
      </c>
      <c r="L111" s="1">
        <v>3</v>
      </c>
      <c r="M111" s="1">
        <v>685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f t="shared" si="9"/>
        <v>204.6</v>
      </c>
      <c r="W111" s="2">
        <f t="shared" si="10"/>
        <v>9</v>
      </c>
      <c r="X111" s="2">
        <f t="shared" si="11"/>
        <v>213.6</v>
      </c>
    </row>
    <row r="112" spans="1:24" x14ac:dyDescent="0.25">
      <c r="A112" s="3" t="s">
        <v>222</v>
      </c>
      <c r="B112" s="3" t="s">
        <v>223</v>
      </c>
      <c r="C112" s="1">
        <v>475</v>
      </c>
      <c r="D112" s="1">
        <v>87</v>
      </c>
      <c r="E112" s="1">
        <v>13</v>
      </c>
      <c r="F112" s="1">
        <v>1</v>
      </c>
      <c r="G112" s="1">
        <v>0</v>
      </c>
      <c r="H112" s="1">
        <v>0</v>
      </c>
      <c r="I112" s="1">
        <v>0</v>
      </c>
      <c r="J112" s="1">
        <v>0</v>
      </c>
      <c r="K112" s="1">
        <v>562</v>
      </c>
      <c r="L112" s="1">
        <v>14</v>
      </c>
      <c r="M112" s="1">
        <v>576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f t="shared" si="9"/>
        <v>168.6</v>
      </c>
      <c r="W112" s="2">
        <f t="shared" si="10"/>
        <v>42</v>
      </c>
      <c r="X112" s="2">
        <f t="shared" si="11"/>
        <v>210.6</v>
      </c>
    </row>
    <row r="113" spans="1:24" x14ac:dyDescent="0.25">
      <c r="A113" s="3" t="s">
        <v>214</v>
      </c>
      <c r="B113" s="3" t="s">
        <v>215</v>
      </c>
      <c r="C113" s="1">
        <v>657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657</v>
      </c>
      <c r="L113" s="1">
        <v>0</v>
      </c>
      <c r="M113" s="1">
        <v>657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f t="shared" si="9"/>
        <v>197.1</v>
      </c>
      <c r="W113" s="2">
        <f t="shared" si="10"/>
        <v>0</v>
      </c>
      <c r="X113" s="2">
        <f t="shared" si="11"/>
        <v>197.1</v>
      </c>
    </row>
    <row r="114" spans="1:24" x14ac:dyDescent="0.25">
      <c r="A114" s="3" t="s">
        <v>302</v>
      </c>
      <c r="B114" s="3" t="s">
        <v>303</v>
      </c>
      <c r="C114" s="1">
        <v>13</v>
      </c>
      <c r="D114" s="1">
        <v>0</v>
      </c>
      <c r="E114" s="1">
        <v>63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13</v>
      </c>
      <c r="L114" s="1">
        <v>63</v>
      </c>
      <c r="M114" s="1">
        <v>76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f t="shared" si="9"/>
        <v>3.9</v>
      </c>
      <c r="W114" s="2">
        <f t="shared" si="10"/>
        <v>189</v>
      </c>
      <c r="X114" s="2">
        <f t="shared" si="11"/>
        <v>192.9</v>
      </c>
    </row>
    <row r="115" spans="1:24" x14ac:dyDescent="0.25">
      <c r="A115" s="3" t="s">
        <v>252</v>
      </c>
      <c r="B115" s="3" t="s">
        <v>253</v>
      </c>
      <c r="C115" s="1">
        <v>215</v>
      </c>
      <c r="D115" s="1">
        <v>18</v>
      </c>
      <c r="E115" s="1">
        <v>38</v>
      </c>
      <c r="F115" s="1">
        <v>0</v>
      </c>
      <c r="G115" s="1">
        <v>8</v>
      </c>
      <c r="H115" s="1">
        <v>1</v>
      </c>
      <c r="I115" s="1">
        <v>0</v>
      </c>
      <c r="J115" s="1">
        <v>0</v>
      </c>
      <c r="K115" s="1">
        <v>242</v>
      </c>
      <c r="L115" s="1">
        <v>38</v>
      </c>
      <c r="M115" s="1">
        <v>280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f t="shared" si="9"/>
        <v>72.599999999999994</v>
      </c>
      <c r="W115" s="2">
        <f t="shared" si="10"/>
        <v>114</v>
      </c>
      <c r="X115" s="2">
        <f t="shared" si="11"/>
        <v>186.6</v>
      </c>
    </row>
    <row r="116" spans="1:24" x14ac:dyDescent="0.25">
      <c r="A116" s="3" t="s">
        <v>268</v>
      </c>
      <c r="B116" s="3" t="s">
        <v>269</v>
      </c>
      <c r="C116" s="1">
        <v>105</v>
      </c>
      <c r="D116" s="1">
        <v>66</v>
      </c>
      <c r="E116" s="1">
        <v>33</v>
      </c>
      <c r="F116" s="1">
        <v>2</v>
      </c>
      <c r="G116" s="1">
        <v>0</v>
      </c>
      <c r="H116" s="1">
        <v>0</v>
      </c>
      <c r="I116" s="1">
        <v>6</v>
      </c>
      <c r="J116" s="1">
        <v>0</v>
      </c>
      <c r="K116" s="1">
        <v>171</v>
      </c>
      <c r="L116" s="1">
        <v>41</v>
      </c>
      <c r="M116" s="1">
        <v>212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f t="shared" si="9"/>
        <v>51.3</v>
      </c>
      <c r="W116" s="2">
        <f t="shared" si="10"/>
        <v>123</v>
      </c>
      <c r="X116" s="2">
        <f t="shared" si="11"/>
        <v>174.3</v>
      </c>
    </row>
    <row r="117" spans="1:24" x14ac:dyDescent="0.25">
      <c r="A117" s="3" t="s">
        <v>250</v>
      </c>
      <c r="B117" s="3" t="s">
        <v>251</v>
      </c>
      <c r="C117" s="1">
        <v>288</v>
      </c>
      <c r="D117" s="1">
        <v>2</v>
      </c>
      <c r="E117" s="1">
        <v>27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290</v>
      </c>
      <c r="L117" s="1">
        <v>27</v>
      </c>
      <c r="M117" s="1">
        <v>317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f t="shared" si="9"/>
        <v>87</v>
      </c>
      <c r="W117" s="2">
        <f t="shared" si="10"/>
        <v>81</v>
      </c>
      <c r="X117" s="2">
        <f t="shared" si="11"/>
        <v>168</v>
      </c>
    </row>
    <row r="118" spans="1:24" x14ac:dyDescent="0.25">
      <c r="A118" s="3" t="s">
        <v>224</v>
      </c>
      <c r="B118" s="3" t="s">
        <v>225</v>
      </c>
      <c r="C118" s="1">
        <v>548</v>
      </c>
      <c r="D118" s="1">
        <v>3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551</v>
      </c>
      <c r="L118" s="1">
        <v>0</v>
      </c>
      <c r="M118" s="1">
        <v>551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f t="shared" si="9"/>
        <v>165.29999999999998</v>
      </c>
      <c r="W118" s="2">
        <f t="shared" si="10"/>
        <v>0</v>
      </c>
      <c r="X118" s="2">
        <f t="shared" si="11"/>
        <v>165.29999999999998</v>
      </c>
    </row>
    <row r="119" spans="1:24" x14ac:dyDescent="0.25">
      <c r="A119" s="3" t="s">
        <v>240</v>
      </c>
      <c r="B119" s="3" t="s">
        <v>241</v>
      </c>
      <c r="C119" s="1">
        <v>390</v>
      </c>
      <c r="D119" s="1">
        <v>0</v>
      </c>
      <c r="E119" s="1">
        <v>16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390</v>
      </c>
      <c r="L119" s="1">
        <v>16</v>
      </c>
      <c r="M119" s="1">
        <v>406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f t="shared" si="9"/>
        <v>117</v>
      </c>
      <c r="W119" s="2">
        <f t="shared" si="10"/>
        <v>48</v>
      </c>
      <c r="X119" s="2">
        <f t="shared" si="11"/>
        <v>165</v>
      </c>
    </row>
    <row r="120" spans="1:24" x14ac:dyDescent="0.25">
      <c r="A120" s="3" t="s">
        <v>232</v>
      </c>
      <c r="B120" s="3" t="s">
        <v>233</v>
      </c>
      <c r="C120" s="1">
        <v>466</v>
      </c>
      <c r="D120" s="1">
        <v>0</v>
      </c>
      <c r="E120" s="1">
        <v>3</v>
      </c>
      <c r="F120" s="1">
        <v>0</v>
      </c>
      <c r="G120" s="1">
        <v>12</v>
      </c>
      <c r="H120" s="1">
        <v>0</v>
      </c>
      <c r="I120" s="1">
        <v>0</v>
      </c>
      <c r="J120" s="1">
        <v>0</v>
      </c>
      <c r="K120" s="1">
        <v>478</v>
      </c>
      <c r="L120" s="1">
        <v>3</v>
      </c>
      <c r="M120" s="1">
        <v>481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f t="shared" si="9"/>
        <v>143.4</v>
      </c>
      <c r="W120" s="2">
        <f t="shared" si="10"/>
        <v>9</v>
      </c>
      <c r="X120" s="2">
        <f t="shared" si="11"/>
        <v>152.4</v>
      </c>
    </row>
    <row r="121" spans="1:24" x14ac:dyDescent="0.25">
      <c r="A121" s="3" t="s">
        <v>314</v>
      </c>
      <c r="B121" s="3" t="s">
        <v>315</v>
      </c>
      <c r="C121" s="1">
        <v>2</v>
      </c>
      <c r="D121" s="1">
        <v>0</v>
      </c>
      <c r="E121" s="1">
        <v>43</v>
      </c>
      <c r="F121" s="1">
        <v>3</v>
      </c>
      <c r="G121" s="1">
        <v>0</v>
      </c>
      <c r="H121" s="1">
        <v>0</v>
      </c>
      <c r="I121" s="1">
        <v>2</v>
      </c>
      <c r="J121" s="1">
        <v>1</v>
      </c>
      <c r="K121" s="1">
        <v>2</v>
      </c>
      <c r="L121" s="1">
        <v>49</v>
      </c>
      <c r="M121" s="1">
        <v>51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f t="shared" si="9"/>
        <v>0.6</v>
      </c>
      <c r="W121" s="2">
        <f t="shared" si="10"/>
        <v>147</v>
      </c>
      <c r="X121" s="2">
        <f t="shared" si="11"/>
        <v>147.6</v>
      </c>
    </row>
    <row r="122" spans="1:24" x14ac:dyDescent="0.25">
      <c r="A122" s="3" t="s">
        <v>234</v>
      </c>
      <c r="B122" s="3" t="s">
        <v>235</v>
      </c>
      <c r="C122" s="1">
        <v>406</v>
      </c>
      <c r="D122" s="1">
        <v>61</v>
      </c>
      <c r="E122" s="1">
        <v>0</v>
      </c>
      <c r="F122" s="1">
        <v>0</v>
      </c>
      <c r="G122" s="1">
        <v>2</v>
      </c>
      <c r="H122" s="1">
        <v>0</v>
      </c>
      <c r="I122" s="1">
        <v>0</v>
      </c>
      <c r="J122" s="1">
        <v>0</v>
      </c>
      <c r="K122" s="1">
        <v>469</v>
      </c>
      <c r="L122" s="1">
        <v>0</v>
      </c>
      <c r="M122" s="1">
        <v>469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f t="shared" si="9"/>
        <v>140.69999999999999</v>
      </c>
      <c r="W122" s="2">
        <f t="shared" si="10"/>
        <v>0</v>
      </c>
      <c r="X122" s="2">
        <f t="shared" si="11"/>
        <v>140.69999999999999</v>
      </c>
    </row>
    <row r="123" spans="1:24" x14ac:dyDescent="0.25">
      <c r="A123" s="3" t="s">
        <v>260</v>
      </c>
      <c r="B123" s="3" t="s">
        <v>261</v>
      </c>
      <c r="C123" s="1">
        <v>208</v>
      </c>
      <c r="D123" s="1">
        <v>0</v>
      </c>
      <c r="E123" s="1">
        <v>26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208</v>
      </c>
      <c r="L123" s="1">
        <v>26</v>
      </c>
      <c r="M123" s="1">
        <v>234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f t="shared" si="9"/>
        <v>62.4</v>
      </c>
      <c r="W123" s="2">
        <f t="shared" si="10"/>
        <v>78</v>
      </c>
      <c r="X123" s="2">
        <f t="shared" si="11"/>
        <v>140.4</v>
      </c>
    </row>
    <row r="124" spans="1:24" x14ac:dyDescent="0.25">
      <c r="A124" s="3" t="s">
        <v>312</v>
      </c>
      <c r="B124" s="3" t="s">
        <v>313</v>
      </c>
      <c r="C124" s="1">
        <v>8</v>
      </c>
      <c r="D124" s="1">
        <v>0</v>
      </c>
      <c r="E124" s="1">
        <v>43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8</v>
      </c>
      <c r="L124" s="1">
        <v>43</v>
      </c>
      <c r="M124" s="1">
        <v>51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f t="shared" si="9"/>
        <v>2.4</v>
      </c>
      <c r="W124" s="2">
        <f t="shared" si="10"/>
        <v>129</v>
      </c>
      <c r="X124" s="2">
        <f t="shared" si="11"/>
        <v>131.4</v>
      </c>
    </row>
    <row r="125" spans="1:24" x14ac:dyDescent="0.25">
      <c r="A125" s="3" t="s">
        <v>258</v>
      </c>
      <c r="B125" s="3" t="s">
        <v>259</v>
      </c>
      <c r="C125" s="1">
        <v>252</v>
      </c>
      <c r="D125" s="1">
        <v>0</v>
      </c>
      <c r="E125" s="1">
        <v>11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252</v>
      </c>
      <c r="L125" s="1">
        <v>11</v>
      </c>
      <c r="M125" s="1">
        <v>263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f t="shared" si="9"/>
        <v>75.599999999999994</v>
      </c>
      <c r="W125" s="2">
        <f t="shared" si="10"/>
        <v>33</v>
      </c>
      <c r="X125" s="2">
        <f t="shared" si="11"/>
        <v>108.6</v>
      </c>
    </row>
    <row r="126" spans="1:24" x14ac:dyDescent="0.25">
      <c r="A126" s="3" t="s">
        <v>246</v>
      </c>
      <c r="B126" s="3" t="s">
        <v>247</v>
      </c>
      <c r="C126" s="1">
        <v>347</v>
      </c>
      <c r="D126" s="1">
        <v>12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359</v>
      </c>
      <c r="L126" s="1">
        <v>0</v>
      </c>
      <c r="M126" s="1">
        <v>359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f t="shared" si="9"/>
        <v>107.7</v>
      </c>
      <c r="W126" s="2">
        <f t="shared" si="10"/>
        <v>0</v>
      </c>
      <c r="X126" s="2">
        <f t="shared" si="11"/>
        <v>107.7</v>
      </c>
    </row>
    <row r="127" spans="1:24" x14ac:dyDescent="0.25">
      <c r="A127" s="3" t="s">
        <v>276</v>
      </c>
      <c r="B127" s="3" t="s">
        <v>277</v>
      </c>
      <c r="C127" s="1">
        <v>110</v>
      </c>
      <c r="D127" s="1">
        <v>46</v>
      </c>
      <c r="E127" s="1">
        <v>20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156</v>
      </c>
      <c r="L127" s="1">
        <v>20</v>
      </c>
      <c r="M127" s="1">
        <v>176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f t="shared" si="9"/>
        <v>46.8</v>
      </c>
      <c r="W127" s="2">
        <f t="shared" si="10"/>
        <v>60</v>
      </c>
      <c r="X127" s="2">
        <f t="shared" si="11"/>
        <v>106.8</v>
      </c>
    </row>
    <row r="128" spans="1:24" x14ac:dyDescent="0.25">
      <c r="A128" s="3" t="s">
        <v>248</v>
      </c>
      <c r="B128" s="3" t="s">
        <v>249</v>
      </c>
      <c r="C128" s="1">
        <v>328</v>
      </c>
      <c r="D128" s="1">
        <v>11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339</v>
      </c>
      <c r="L128" s="1">
        <v>0</v>
      </c>
      <c r="M128" s="1">
        <v>339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f t="shared" si="9"/>
        <v>101.7</v>
      </c>
      <c r="W128" s="2">
        <f t="shared" si="10"/>
        <v>0</v>
      </c>
      <c r="X128" s="2">
        <f t="shared" si="11"/>
        <v>101.7</v>
      </c>
    </row>
    <row r="129" spans="1:24" x14ac:dyDescent="0.25">
      <c r="A129" s="3" t="s">
        <v>292</v>
      </c>
      <c r="B129" s="3" t="s">
        <v>293</v>
      </c>
      <c r="C129" s="1">
        <v>78</v>
      </c>
      <c r="D129" s="1">
        <v>0</v>
      </c>
      <c r="E129" s="1">
        <v>25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78</v>
      </c>
      <c r="L129" s="1">
        <v>25</v>
      </c>
      <c r="M129" s="1">
        <v>103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f t="shared" si="9"/>
        <v>23.4</v>
      </c>
      <c r="W129" s="2">
        <f t="shared" si="10"/>
        <v>75</v>
      </c>
      <c r="X129" s="2">
        <f t="shared" si="11"/>
        <v>98.4</v>
      </c>
    </row>
    <row r="130" spans="1:24" x14ac:dyDescent="0.25">
      <c r="A130" s="3" t="s">
        <v>294</v>
      </c>
      <c r="B130" s="3" t="s">
        <v>295</v>
      </c>
      <c r="C130" s="1">
        <v>67</v>
      </c>
      <c r="D130" s="1">
        <v>0</v>
      </c>
      <c r="E130" s="1">
        <v>26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67</v>
      </c>
      <c r="L130" s="1">
        <v>26</v>
      </c>
      <c r="M130" s="1">
        <v>93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f t="shared" si="9"/>
        <v>20.099999999999998</v>
      </c>
      <c r="W130" s="2">
        <f t="shared" si="10"/>
        <v>78</v>
      </c>
      <c r="X130" s="2">
        <f t="shared" si="11"/>
        <v>98.1</v>
      </c>
    </row>
    <row r="131" spans="1:24" x14ac:dyDescent="0.25">
      <c r="A131" s="3" t="s">
        <v>256</v>
      </c>
      <c r="B131" s="3" t="s">
        <v>257</v>
      </c>
      <c r="C131" s="1">
        <v>273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273</v>
      </c>
      <c r="L131" s="1">
        <v>0</v>
      </c>
      <c r="M131" s="1">
        <v>273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f t="shared" si="9"/>
        <v>81.899999999999991</v>
      </c>
      <c r="W131" s="2">
        <f t="shared" si="10"/>
        <v>0</v>
      </c>
      <c r="X131" s="2">
        <f t="shared" si="11"/>
        <v>81.899999999999991</v>
      </c>
    </row>
    <row r="132" spans="1:24" x14ac:dyDescent="0.25">
      <c r="A132" s="3" t="s">
        <v>288</v>
      </c>
      <c r="B132" s="3" t="s">
        <v>289</v>
      </c>
      <c r="C132" s="1">
        <v>102</v>
      </c>
      <c r="D132" s="1">
        <v>0</v>
      </c>
      <c r="E132" s="1">
        <v>17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102</v>
      </c>
      <c r="L132" s="1">
        <v>17</v>
      </c>
      <c r="M132" s="1">
        <v>119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f t="shared" si="9"/>
        <v>30.599999999999998</v>
      </c>
      <c r="W132" s="2">
        <f t="shared" si="10"/>
        <v>51</v>
      </c>
      <c r="X132" s="2">
        <f t="shared" si="11"/>
        <v>81.599999999999994</v>
      </c>
    </row>
    <row r="133" spans="1:24" x14ac:dyDescent="0.25">
      <c r="A133" s="3" t="s">
        <v>262</v>
      </c>
      <c r="B133" s="3" t="s">
        <v>263</v>
      </c>
      <c r="C133" s="1">
        <v>62</v>
      </c>
      <c r="D133" s="1">
        <v>152</v>
      </c>
      <c r="E133" s="1">
        <v>4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214</v>
      </c>
      <c r="L133" s="1">
        <v>4</v>
      </c>
      <c r="M133" s="1">
        <v>218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f t="shared" si="9"/>
        <v>64.2</v>
      </c>
      <c r="W133" s="2">
        <f t="shared" si="10"/>
        <v>12</v>
      </c>
      <c r="X133" s="2">
        <f t="shared" si="11"/>
        <v>76.2</v>
      </c>
    </row>
    <row r="134" spans="1:24" x14ac:dyDescent="0.25">
      <c r="A134" s="3" t="s">
        <v>270</v>
      </c>
      <c r="B134" s="3" t="s">
        <v>271</v>
      </c>
      <c r="C134" s="1">
        <v>188</v>
      </c>
      <c r="D134" s="1">
        <v>0</v>
      </c>
      <c r="E134" s="1">
        <v>4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188</v>
      </c>
      <c r="L134" s="1">
        <v>4</v>
      </c>
      <c r="M134" s="1">
        <v>192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f t="shared" ref="V134:V161" si="12">K134*0.3</f>
        <v>56.4</v>
      </c>
      <c r="W134" s="2">
        <f t="shared" ref="W134:W161" si="13">L134*3</f>
        <v>12</v>
      </c>
      <c r="X134" s="2">
        <f t="shared" ref="X134:X161" si="14">V134+W134</f>
        <v>68.400000000000006</v>
      </c>
    </row>
    <row r="135" spans="1:24" x14ac:dyDescent="0.25">
      <c r="A135" s="3" t="s">
        <v>264</v>
      </c>
      <c r="B135" s="3" t="s">
        <v>265</v>
      </c>
      <c r="C135" s="1">
        <v>208</v>
      </c>
      <c r="D135" s="1">
        <v>9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217</v>
      </c>
      <c r="L135" s="1">
        <v>0</v>
      </c>
      <c r="M135" s="1">
        <v>217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f t="shared" si="12"/>
        <v>65.099999999999994</v>
      </c>
      <c r="W135" s="2">
        <f t="shared" si="13"/>
        <v>0</v>
      </c>
      <c r="X135" s="2">
        <f t="shared" si="14"/>
        <v>65.099999999999994</v>
      </c>
    </row>
    <row r="136" spans="1:24" x14ac:dyDescent="0.25">
      <c r="A136" s="3" t="s">
        <v>266</v>
      </c>
      <c r="B136" s="3" t="s">
        <v>267</v>
      </c>
      <c r="C136" s="1">
        <v>213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213</v>
      </c>
      <c r="L136" s="1">
        <v>0</v>
      </c>
      <c r="M136" s="1">
        <v>213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f t="shared" si="12"/>
        <v>63.9</v>
      </c>
      <c r="W136" s="2">
        <f t="shared" si="13"/>
        <v>0</v>
      </c>
      <c r="X136" s="2">
        <f t="shared" si="14"/>
        <v>63.9</v>
      </c>
    </row>
    <row r="137" spans="1:24" x14ac:dyDescent="0.25">
      <c r="A137" s="3" t="s">
        <v>308</v>
      </c>
      <c r="B137" s="3" t="s">
        <v>309</v>
      </c>
      <c r="C137" s="1">
        <v>49</v>
      </c>
      <c r="D137" s="1">
        <v>0</v>
      </c>
      <c r="E137" s="1">
        <v>13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49</v>
      </c>
      <c r="L137" s="1">
        <v>13</v>
      </c>
      <c r="M137" s="1">
        <v>62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f t="shared" si="12"/>
        <v>14.7</v>
      </c>
      <c r="W137" s="2">
        <f t="shared" si="13"/>
        <v>39</v>
      </c>
      <c r="X137" s="2">
        <f t="shared" si="14"/>
        <v>53.7</v>
      </c>
    </row>
    <row r="138" spans="1:24" x14ac:dyDescent="0.25">
      <c r="A138" s="3" t="s">
        <v>324</v>
      </c>
      <c r="B138" s="3" t="s">
        <v>325</v>
      </c>
      <c r="C138" s="1">
        <v>18</v>
      </c>
      <c r="D138" s="1">
        <v>0</v>
      </c>
      <c r="E138" s="1">
        <v>15</v>
      </c>
      <c r="F138" s="1">
        <v>0</v>
      </c>
      <c r="G138" s="1">
        <v>2</v>
      </c>
      <c r="H138" s="1">
        <v>0</v>
      </c>
      <c r="I138" s="1">
        <v>0</v>
      </c>
      <c r="J138" s="1">
        <v>0</v>
      </c>
      <c r="K138" s="1">
        <v>20</v>
      </c>
      <c r="L138" s="1">
        <v>15</v>
      </c>
      <c r="M138" s="1">
        <v>35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f t="shared" si="12"/>
        <v>6</v>
      </c>
      <c r="W138" s="2">
        <f t="shared" si="13"/>
        <v>45</v>
      </c>
      <c r="X138" s="2">
        <f t="shared" si="14"/>
        <v>51</v>
      </c>
    </row>
    <row r="139" spans="1:24" x14ac:dyDescent="0.25">
      <c r="A139" s="3" t="s">
        <v>278</v>
      </c>
      <c r="B139" s="3" t="s">
        <v>279</v>
      </c>
      <c r="C139" s="1">
        <v>147</v>
      </c>
      <c r="D139" s="1">
        <v>21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168</v>
      </c>
      <c r="L139" s="1">
        <v>0</v>
      </c>
      <c r="M139" s="1">
        <v>168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f t="shared" si="12"/>
        <v>50.4</v>
      </c>
      <c r="W139" s="2">
        <f t="shared" si="13"/>
        <v>0</v>
      </c>
      <c r="X139" s="2">
        <f t="shared" si="14"/>
        <v>50.4</v>
      </c>
    </row>
    <row r="140" spans="1:24" x14ac:dyDescent="0.25">
      <c r="A140" s="3" t="s">
        <v>304</v>
      </c>
      <c r="B140" s="3" t="s">
        <v>305</v>
      </c>
      <c r="C140" s="1">
        <v>65</v>
      </c>
      <c r="D140" s="1">
        <v>0</v>
      </c>
      <c r="E140" s="1">
        <v>10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65</v>
      </c>
      <c r="L140" s="1">
        <v>10</v>
      </c>
      <c r="M140" s="1">
        <v>75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f t="shared" si="12"/>
        <v>19.5</v>
      </c>
      <c r="W140" s="2">
        <f t="shared" si="13"/>
        <v>30</v>
      </c>
      <c r="X140" s="2">
        <f t="shared" si="14"/>
        <v>49.5</v>
      </c>
    </row>
    <row r="141" spans="1:24" x14ac:dyDescent="0.25">
      <c r="A141" s="3" t="s">
        <v>280</v>
      </c>
      <c r="B141" s="3" t="s">
        <v>281</v>
      </c>
      <c r="C141" s="1">
        <v>141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141</v>
      </c>
      <c r="L141" s="1">
        <v>0</v>
      </c>
      <c r="M141" s="1">
        <v>141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f t="shared" si="12"/>
        <v>42.3</v>
      </c>
      <c r="W141" s="2">
        <f t="shared" si="13"/>
        <v>0</v>
      </c>
      <c r="X141" s="2">
        <f t="shared" si="14"/>
        <v>42.3</v>
      </c>
    </row>
    <row r="142" spans="1:24" x14ac:dyDescent="0.25">
      <c r="A142" s="3" t="s">
        <v>282</v>
      </c>
      <c r="B142" s="3" t="s">
        <v>283</v>
      </c>
      <c r="C142" s="1">
        <v>140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140</v>
      </c>
      <c r="L142" s="1">
        <v>0</v>
      </c>
      <c r="M142" s="1">
        <v>140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f t="shared" si="12"/>
        <v>42</v>
      </c>
      <c r="W142" s="2">
        <f t="shared" si="13"/>
        <v>0</v>
      </c>
      <c r="X142" s="2">
        <f t="shared" si="14"/>
        <v>42</v>
      </c>
    </row>
    <row r="143" spans="1:24" x14ac:dyDescent="0.25">
      <c r="A143" s="3" t="s">
        <v>290</v>
      </c>
      <c r="B143" s="3" t="s">
        <v>291</v>
      </c>
      <c r="C143" s="1">
        <v>109</v>
      </c>
      <c r="D143" s="1">
        <v>0</v>
      </c>
      <c r="E143" s="1">
        <v>3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109</v>
      </c>
      <c r="L143" s="1">
        <v>3</v>
      </c>
      <c r="M143" s="1">
        <v>112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f t="shared" si="12"/>
        <v>32.699999999999996</v>
      </c>
      <c r="W143" s="2">
        <f t="shared" si="13"/>
        <v>9</v>
      </c>
      <c r="X143" s="2">
        <f t="shared" si="14"/>
        <v>41.699999999999996</v>
      </c>
    </row>
    <row r="144" spans="1:24" x14ac:dyDescent="0.25">
      <c r="A144" s="3" t="s">
        <v>284</v>
      </c>
      <c r="B144" s="3" t="s">
        <v>285</v>
      </c>
      <c r="C144" s="1">
        <v>125</v>
      </c>
      <c r="D144" s="1">
        <v>3</v>
      </c>
      <c r="E144" s="1">
        <v>0</v>
      </c>
      <c r="F144" s="1">
        <v>0</v>
      </c>
      <c r="G144" s="1">
        <v>3</v>
      </c>
      <c r="H144" s="1">
        <v>0</v>
      </c>
      <c r="I144" s="1">
        <v>0</v>
      </c>
      <c r="J144" s="1">
        <v>0</v>
      </c>
      <c r="K144" s="1">
        <v>131</v>
      </c>
      <c r="L144" s="1">
        <v>0</v>
      </c>
      <c r="M144" s="1">
        <v>131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f t="shared" si="12"/>
        <v>39.299999999999997</v>
      </c>
      <c r="W144" s="2">
        <f t="shared" si="13"/>
        <v>0</v>
      </c>
      <c r="X144" s="2">
        <f t="shared" si="14"/>
        <v>39.299999999999997</v>
      </c>
    </row>
    <row r="145" spans="1:24" x14ac:dyDescent="0.25">
      <c r="A145" s="3" t="s">
        <v>320</v>
      </c>
      <c r="B145" s="3" t="s">
        <v>321</v>
      </c>
      <c r="C145" s="1">
        <v>28</v>
      </c>
      <c r="D145" s="1">
        <v>0</v>
      </c>
      <c r="E145" s="1">
        <v>10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28</v>
      </c>
      <c r="L145" s="1">
        <v>10</v>
      </c>
      <c r="M145" s="1">
        <v>38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f t="shared" si="12"/>
        <v>8.4</v>
      </c>
      <c r="W145" s="2">
        <f t="shared" si="13"/>
        <v>30</v>
      </c>
      <c r="X145" s="2">
        <f t="shared" si="14"/>
        <v>38.4</v>
      </c>
    </row>
    <row r="146" spans="1:24" x14ac:dyDescent="0.25">
      <c r="A146" s="3" t="s">
        <v>296</v>
      </c>
      <c r="B146" s="3" t="s">
        <v>297</v>
      </c>
      <c r="C146" s="1">
        <v>87</v>
      </c>
      <c r="D146" s="1">
        <v>0</v>
      </c>
      <c r="E146" s="1">
        <v>1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87</v>
      </c>
      <c r="L146" s="1">
        <v>1</v>
      </c>
      <c r="M146" s="1">
        <v>88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f t="shared" si="12"/>
        <v>26.099999999999998</v>
      </c>
      <c r="W146" s="2">
        <f t="shared" si="13"/>
        <v>3</v>
      </c>
      <c r="X146" s="2">
        <f t="shared" si="14"/>
        <v>29.099999999999998</v>
      </c>
    </row>
    <row r="147" spans="1:24" x14ac:dyDescent="0.25">
      <c r="A147" s="3" t="s">
        <v>298</v>
      </c>
      <c r="B147" s="3" t="s">
        <v>299</v>
      </c>
      <c r="C147" s="1">
        <v>78</v>
      </c>
      <c r="D147" s="1">
        <v>10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88</v>
      </c>
      <c r="L147" s="1">
        <v>0</v>
      </c>
      <c r="M147" s="1">
        <v>88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f t="shared" si="12"/>
        <v>26.4</v>
      </c>
      <c r="W147" s="2">
        <f t="shared" si="13"/>
        <v>0</v>
      </c>
      <c r="X147" s="2">
        <f t="shared" si="14"/>
        <v>26.4</v>
      </c>
    </row>
    <row r="148" spans="1:24" x14ac:dyDescent="0.25">
      <c r="A148" s="3" t="s">
        <v>300</v>
      </c>
      <c r="B148" s="3" t="s">
        <v>301</v>
      </c>
      <c r="C148" s="1">
        <v>87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87</v>
      </c>
      <c r="L148" s="1">
        <v>0</v>
      </c>
      <c r="M148" s="1">
        <v>87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f t="shared" si="12"/>
        <v>26.099999999999998</v>
      </c>
      <c r="W148" s="2">
        <f t="shared" si="13"/>
        <v>0</v>
      </c>
      <c r="X148" s="2">
        <f t="shared" si="14"/>
        <v>26.099999999999998</v>
      </c>
    </row>
    <row r="149" spans="1:24" x14ac:dyDescent="0.25">
      <c r="A149" s="3" t="s">
        <v>306</v>
      </c>
      <c r="B149" s="3" t="s">
        <v>307</v>
      </c>
      <c r="C149" s="1">
        <v>58</v>
      </c>
      <c r="D149" s="1">
        <v>12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70</v>
      </c>
      <c r="L149" s="1">
        <v>0</v>
      </c>
      <c r="M149" s="1">
        <v>70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f t="shared" si="12"/>
        <v>21</v>
      </c>
      <c r="W149" s="2">
        <f t="shared" si="13"/>
        <v>0</v>
      </c>
      <c r="X149" s="2">
        <f t="shared" si="14"/>
        <v>21</v>
      </c>
    </row>
    <row r="150" spans="1:24" x14ac:dyDescent="0.25">
      <c r="A150" s="3" t="s">
        <v>316</v>
      </c>
      <c r="B150" s="3" t="s">
        <v>317</v>
      </c>
      <c r="C150" s="1">
        <v>46</v>
      </c>
      <c r="D150" s="1">
        <v>2</v>
      </c>
      <c r="E150" s="1">
        <v>2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48</v>
      </c>
      <c r="L150" s="1">
        <v>2</v>
      </c>
      <c r="M150" s="1">
        <v>50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f t="shared" si="12"/>
        <v>14.399999999999999</v>
      </c>
      <c r="W150" s="2">
        <f t="shared" si="13"/>
        <v>6</v>
      </c>
      <c r="X150" s="2">
        <f t="shared" si="14"/>
        <v>20.399999999999999</v>
      </c>
    </row>
    <row r="151" spans="1:24" x14ac:dyDescent="0.25">
      <c r="A151" s="3" t="s">
        <v>310</v>
      </c>
      <c r="B151" s="3" t="s">
        <v>311</v>
      </c>
      <c r="C151" s="1">
        <v>58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58</v>
      </c>
      <c r="L151" s="1">
        <v>0</v>
      </c>
      <c r="M151" s="1">
        <v>58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f t="shared" si="12"/>
        <v>17.399999999999999</v>
      </c>
      <c r="W151" s="2">
        <f t="shared" si="13"/>
        <v>0</v>
      </c>
      <c r="X151" s="2">
        <f t="shared" si="14"/>
        <v>17.399999999999999</v>
      </c>
    </row>
    <row r="152" spans="1:24" x14ac:dyDescent="0.25">
      <c r="A152" s="3" t="s">
        <v>318</v>
      </c>
      <c r="B152" s="3" t="s">
        <v>319</v>
      </c>
      <c r="C152" s="1">
        <v>28</v>
      </c>
      <c r="D152" s="1">
        <v>20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48</v>
      </c>
      <c r="L152" s="1">
        <v>0</v>
      </c>
      <c r="M152" s="1">
        <v>48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f t="shared" si="12"/>
        <v>14.399999999999999</v>
      </c>
      <c r="W152" s="2">
        <f t="shared" si="13"/>
        <v>0</v>
      </c>
      <c r="X152" s="2">
        <f t="shared" si="14"/>
        <v>14.399999999999999</v>
      </c>
    </row>
    <row r="153" spans="1:24" x14ac:dyDescent="0.25">
      <c r="A153" s="3" t="s">
        <v>322</v>
      </c>
      <c r="B153" s="3" t="s">
        <v>323</v>
      </c>
      <c r="C153" s="1">
        <v>36</v>
      </c>
      <c r="D153" s="1">
        <v>0</v>
      </c>
      <c r="E153" s="1">
        <v>1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36</v>
      </c>
      <c r="L153" s="1">
        <v>1</v>
      </c>
      <c r="M153" s="1">
        <v>37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f t="shared" si="12"/>
        <v>10.799999999999999</v>
      </c>
      <c r="W153" s="2">
        <f t="shared" si="13"/>
        <v>3</v>
      </c>
      <c r="X153" s="2">
        <f t="shared" si="14"/>
        <v>13.799999999999999</v>
      </c>
    </row>
    <row r="154" spans="1:24" x14ac:dyDescent="0.25">
      <c r="A154" s="3" t="s">
        <v>336</v>
      </c>
      <c r="B154" s="3" t="s">
        <v>337</v>
      </c>
      <c r="C154" s="1">
        <v>0</v>
      </c>
      <c r="D154" s="1">
        <v>0</v>
      </c>
      <c r="E154" s="1">
        <v>4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4</v>
      </c>
      <c r="M154" s="1">
        <v>4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f t="shared" si="12"/>
        <v>0</v>
      </c>
      <c r="W154" s="2">
        <f t="shared" si="13"/>
        <v>12</v>
      </c>
      <c r="X154" s="2">
        <f t="shared" si="14"/>
        <v>12</v>
      </c>
    </row>
    <row r="155" spans="1:24" x14ac:dyDescent="0.25">
      <c r="A155" s="3" t="s">
        <v>338</v>
      </c>
      <c r="B155" s="3" t="s">
        <v>339</v>
      </c>
      <c r="C155" s="1">
        <v>0</v>
      </c>
      <c r="D155" s="1">
        <v>0</v>
      </c>
      <c r="E155" s="1">
        <v>3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3</v>
      </c>
      <c r="M155" s="1">
        <v>3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f t="shared" si="12"/>
        <v>0</v>
      </c>
      <c r="W155" s="2">
        <f t="shared" si="13"/>
        <v>9</v>
      </c>
      <c r="X155" s="2">
        <f t="shared" si="14"/>
        <v>9</v>
      </c>
    </row>
    <row r="156" spans="1:24" x14ac:dyDescent="0.25">
      <c r="A156" s="3" t="s">
        <v>326</v>
      </c>
      <c r="B156" s="3" t="s">
        <v>327</v>
      </c>
      <c r="C156" s="1">
        <v>22</v>
      </c>
      <c r="D156" s="1">
        <v>4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26</v>
      </c>
      <c r="L156" s="1">
        <v>0</v>
      </c>
      <c r="M156" s="1">
        <v>26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f t="shared" si="12"/>
        <v>7.8</v>
      </c>
      <c r="W156" s="2">
        <f t="shared" si="13"/>
        <v>0</v>
      </c>
      <c r="X156" s="2">
        <f t="shared" si="14"/>
        <v>7.8</v>
      </c>
    </row>
    <row r="157" spans="1:24" x14ac:dyDescent="0.25">
      <c r="A157" s="3" t="s">
        <v>328</v>
      </c>
      <c r="B157" s="3" t="s">
        <v>329</v>
      </c>
      <c r="C157" s="1">
        <v>25</v>
      </c>
      <c r="D157" s="1">
        <v>1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26</v>
      </c>
      <c r="L157" s="1">
        <v>0</v>
      </c>
      <c r="M157" s="1">
        <v>26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f t="shared" si="12"/>
        <v>7.8</v>
      </c>
      <c r="W157" s="2">
        <f t="shared" si="13"/>
        <v>0</v>
      </c>
      <c r="X157" s="2">
        <f t="shared" si="14"/>
        <v>7.8</v>
      </c>
    </row>
    <row r="158" spans="1:24" x14ac:dyDescent="0.25">
      <c r="A158" s="3" t="s">
        <v>330</v>
      </c>
      <c r="B158" s="3" t="s">
        <v>331</v>
      </c>
      <c r="C158" s="1">
        <v>21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21</v>
      </c>
      <c r="L158" s="1">
        <v>0</v>
      </c>
      <c r="M158" s="1">
        <v>21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f t="shared" si="12"/>
        <v>6.3</v>
      </c>
      <c r="W158" s="2">
        <f t="shared" si="13"/>
        <v>0</v>
      </c>
      <c r="X158" s="2">
        <f t="shared" si="14"/>
        <v>6.3</v>
      </c>
    </row>
    <row r="159" spans="1:24" x14ac:dyDescent="0.25">
      <c r="A159" s="3" t="s">
        <v>332</v>
      </c>
      <c r="B159" s="3" t="s">
        <v>333</v>
      </c>
      <c r="C159" s="1">
        <v>10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10</v>
      </c>
      <c r="L159" s="1">
        <v>0</v>
      </c>
      <c r="M159" s="1">
        <v>10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f t="shared" si="12"/>
        <v>3</v>
      </c>
      <c r="W159" s="2">
        <f t="shared" si="13"/>
        <v>0</v>
      </c>
      <c r="X159" s="2">
        <f t="shared" si="14"/>
        <v>3</v>
      </c>
    </row>
    <row r="160" spans="1:24" x14ac:dyDescent="0.25">
      <c r="A160" s="3" t="s">
        <v>334</v>
      </c>
      <c r="B160" s="3" t="s">
        <v>335</v>
      </c>
      <c r="C160" s="1">
        <v>3</v>
      </c>
      <c r="D160" s="1">
        <v>2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5</v>
      </c>
      <c r="L160" s="1">
        <v>0</v>
      </c>
      <c r="M160" s="1">
        <v>5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f t="shared" si="12"/>
        <v>1.5</v>
      </c>
      <c r="W160" s="2">
        <f t="shared" si="13"/>
        <v>0</v>
      </c>
      <c r="X160" s="2">
        <f t="shared" si="14"/>
        <v>1.5</v>
      </c>
    </row>
    <row r="161" spans="1:24" x14ac:dyDescent="0.25">
      <c r="A161" s="40" t="s">
        <v>340</v>
      </c>
      <c r="B161" s="40" t="s">
        <v>341</v>
      </c>
      <c r="C161" s="41">
        <v>2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2</v>
      </c>
      <c r="L161" s="41">
        <v>0</v>
      </c>
      <c r="M161" s="41">
        <v>2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f t="shared" si="12"/>
        <v>0.6</v>
      </c>
      <c r="W161" s="41">
        <f t="shared" si="13"/>
        <v>0</v>
      </c>
      <c r="X161" s="41">
        <f t="shared" si="14"/>
        <v>0.6</v>
      </c>
    </row>
    <row r="163" spans="1:24" x14ac:dyDescent="0.25">
      <c r="A163" s="3" t="s">
        <v>343</v>
      </c>
      <c r="B163" s="6" t="s">
        <v>344</v>
      </c>
      <c r="C163" s="6" t="s">
        <v>345</v>
      </c>
    </row>
  </sheetData>
  <autoFilter ref="A4:X4" xr:uid="{00000000-0001-0000-0000-000000000000}">
    <sortState xmlns:xlrd2="http://schemas.microsoft.com/office/spreadsheetml/2017/richdata2" ref="A5:X161">
      <sortCondition descending="1" ref="X4"/>
    </sortState>
  </autoFilter>
  <hyperlinks>
    <hyperlink ref="B163" r:id="rId1" xr:uid="{00000000-0004-0000-0000-000000000000}"/>
    <hyperlink ref="C163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A09F6-5727-48F5-82FD-902426AE1197}">
  <sheetPr>
    <tabColor theme="5" tint="0.79998168889431442"/>
  </sheetPr>
  <dimension ref="A2:N28"/>
  <sheetViews>
    <sheetView showGridLines="0" zoomScaleNormal="100" workbookViewId="0">
      <selection activeCell="J166" sqref="J166"/>
    </sheetView>
    <sheetView workbookViewId="1"/>
  </sheetViews>
  <sheetFormatPr defaultColWidth="9" defaultRowHeight="15" x14ac:dyDescent="0.25"/>
  <cols>
    <col min="1" max="1" width="13.7109375" style="8" customWidth="1"/>
    <col min="2" max="2" width="11.7109375" style="8" customWidth="1"/>
    <col min="3" max="8" width="13.140625" style="8" customWidth="1"/>
    <col min="9" max="9" width="12.42578125" style="8" bestFit="1" customWidth="1"/>
    <col min="10" max="10" width="15.42578125" style="8" customWidth="1"/>
    <col min="11" max="11" width="9.5703125" style="8" customWidth="1"/>
    <col min="12" max="12" width="11.5703125" style="8" bestFit="1" customWidth="1"/>
    <col min="13" max="13" width="11.42578125" style="8" customWidth="1"/>
    <col min="14" max="14" width="15.42578125" style="8" bestFit="1" customWidth="1"/>
    <col min="15" max="16384" width="9" style="8"/>
  </cols>
  <sheetData>
    <row r="2" spans="2:14" ht="33.75" x14ac:dyDescent="0.25">
      <c r="B2" s="7" t="s">
        <v>359</v>
      </c>
    </row>
    <row r="3" spans="2:14" x14ac:dyDescent="0.25">
      <c r="B3" s="52" t="s">
        <v>346</v>
      </c>
      <c r="C3" s="53" t="s">
        <v>347</v>
      </c>
      <c r="D3" s="54"/>
      <c r="E3" s="53" t="s">
        <v>348</v>
      </c>
      <c r="F3" s="54"/>
      <c r="G3" s="53" t="s">
        <v>349</v>
      </c>
      <c r="H3" s="54"/>
    </row>
    <row r="4" spans="2:14" x14ac:dyDescent="0.25">
      <c r="B4" s="52"/>
      <c r="C4" s="9" t="s">
        <v>350</v>
      </c>
      <c r="D4" s="9" t="s">
        <v>351</v>
      </c>
      <c r="E4" s="9" t="s">
        <v>352</v>
      </c>
      <c r="F4" s="9" t="s">
        <v>353</v>
      </c>
      <c r="G4" s="9" t="s">
        <v>354</v>
      </c>
      <c r="H4" s="9" t="s">
        <v>355</v>
      </c>
      <c r="M4" s="10"/>
    </row>
    <row r="5" spans="2:14" x14ac:dyDescent="0.25">
      <c r="B5" s="11">
        <v>45292</v>
      </c>
      <c r="C5" s="12">
        <v>444567</v>
      </c>
      <c r="D5" s="13">
        <f>C5*0.3</f>
        <v>133370.1</v>
      </c>
      <c r="E5" s="12">
        <v>32015</v>
      </c>
      <c r="F5" s="13">
        <f>E5*3</f>
        <v>96045</v>
      </c>
      <c r="G5" s="14">
        <f>C5+E5</f>
        <v>476582</v>
      </c>
      <c r="H5" s="13">
        <f>D5+F5</f>
        <v>229415.1</v>
      </c>
      <c r="M5" s="10"/>
    </row>
    <row r="6" spans="2:14" x14ac:dyDescent="0.25">
      <c r="B6" s="11">
        <v>45323</v>
      </c>
      <c r="C6" s="12"/>
      <c r="D6" s="13">
        <f t="shared" ref="D6:D16" si="0">C6*0.3</f>
        <v>0</v>
      </c>
      <c r="E6" s="12"/>
      <c r="F6" s="13">
        <f t="shared" ref="F6:F16" si="1">E6*3</f>
        <v>0</v>
      </c>
      <c r="G6" s="14">
        <f t="shared" ref="G6:H16" si="2">C6+E6</f>
        <v>0</v>
      </c>
      <c r="H6" s="13">
        <f t="shared" si="2"/>
        <v>0</v>
      </c>
      <c r="M6" s="10"/>
    </row>
    <row r="7" spans="2:14" x14ac:dyDescent="0.25">
      <c r="B7" s="11">
        <v>45352</v>
      </c>
      <c r="C7" s="12"/>
      <c r="D7" s="13">
        <f t="shared" si="0"/>
        <v>0</v>
      </c>
      <c r="E7" s="12"/>
      <c r="F7" s="13">
        <f t="shared" si="1"/>
        <v>0</v>
      </c>
      <c r="G7" s="14">
        <f t="shared" si="2"/>
        <v>0</v>
      </c>
      <c r="H7" s="13">
        <f t="shared" si="2"/>
        <v>0</v>
      </c>
      <c r="M7" s="10"/>
    </row>
    <row r="8" spans="2:14" x14ac:dyDescent="0.25">
      <c r="B8" s="11">
        <v>45383</v>
      </c>
      <c r="C8" s="12"/>
      <c r="D8" s="13">
        <f t="shared" si="0"/>
        <v>0</v>
      </c>
      <c r="E8" s="12"/>
      <c r="F8" s="13">
        <f t="shared" si="1"/>
        <v>0</v>
      </c>
      <c r="G8" s="14">
        <f t="shared" si="2"/>
        <v>0</v>
      </c>
      <c r="H8" s="13">
        <f t="shared" si="2"/>
        <v>0</v>
      </c>
      <c r="M8" s="10"/>
      <c r="N8" s="15"/>
    </row>
    <row r="9" spans="2:14" x14ac:dyDescent="0.25">
      <c r="B9" s="11">
        <v>45413</v>
      </c>
      <c r="C9" s="12"/>
      <c r="D9" s="13">
        <f t="shared" si="0"/>
        <v>0</v>
      </c>
      <c r="E9" s="12"/>
      <c r="F9" s="13">
        <f t="shared" si="1"/>
        <v>0</v>
      </c>
      <c r="G9" s="14">
        <f t="shared" si="2"/>
        <v>0</v>
      </c>
      <c r="H9" s="13">
        <f t="shared" si="2"/>
        <v>0</v>
      </c>
      <c r="M9" s="16"/>
    </row>
    <row r="10" spans="2:14" x14ac:dyDescent="0.25">
      <c r="B10" s="11">
        <v>45444</v>
      </c>
      <c r="C10" s="12"/>
      <c r="D10" s="13">
        <f>C10*0.3</f>
        <v>0</v>
      </c>
      <c r="E10" s="12"/>
      <c r="F10" s="13">
        <f t="shared" si="1"/>
        <v>0</v>
      </c>
      <c r="G10" s="14">
        <f t="shared" si="2"/>
        <v>0</v>
      </c>
      <c r="H10" s="13">
        <f t="shared" si="2"/>
        <v>0</v>
      </c>
    </row>
    <row r="11" spans="2:14" x14ac:dyDescent="0.25">
      <c r="B11" s="11">
        <v>45474</v>
      </c>
      <c r="C11" s="17"/>
      <c r="D11" s="13">
        <f t="shared" si="0"/>
        <v>0</v>
      </c>
      <c r="E11" s="17"/>
      <c r="F11" s="13">
        <f t="shared" si="1"/>
        <v>0</v>
      </c>
      <c r="G11" s="14">
        <f t="shared" si="2"/>
        <v>0</v>
      </c>
      <c r="H11" s="13">
        <f t="shared" si="2"/>
        <v>0</v>
      </c>
      <c r="I11" s="16"/>
      <c r="J11" s="18"/>
    </row>
    <row r="12" spans="2:14" x14ac:dyDescent="0.25">
      <c r="B12" s="11">
        <v>45505</v>
      </c>
      <c r="C12" s="12"/>
      <c r="D12" s="13">
        <f t="shared" si="0"/>
        <v>0</v>
      </c>
      <c r="E12" s="12"/>
      <c r="F12" s="13">
        <f t="shared" si="1"/>
        <v>0</v>
      </c>
      <c r="G12" s="14">
        <f t="shared" si="2"/>
        <v>0</v>
      </c>
      <c r="H12" s="13">
        <f>D12+F12</f>
        <v>0</v>
      </c>
      <c r="I12" s="16"/>
      <c r="J12" s="18"/>
    </row>
    <row r="13" spans="2:14" x14ac:dyDescent="0.25">
      <c r="B13" s="11">
        <v>45536</v>
      </c>
      <c r="C13" s="12"/>
      <c r="D13" s="19">
        <f>C13*0.3</f>
        <v>0</v>
      </c>
      <c r="E13" s="12"/>
      <c r="F13" s="19">
        <f t="shared" si="1"/>
        <v>0</v>
      </c>
      <c r="G13" s="12">
        <f t="shared" si="2"/>
        <v>0</v>
      </c>
      <c r="H13" s="19">
        <f t="shared" si="2"/>
        <v>0</v>
      </c>
      <c r="I13" s="16"/>
      <c r="J13" s="18"/>
    </row>
    <row r="14" spans="2:14" x14ac:dyDescent="0.25">
      <c r="B14" s="11">
        <v>45566</v>
      </c>
      <c r="C14" s="12"/>
      <c r="D14" s="19">
        <f t="shared" si="0"/>
        <v>0</v>
      </c>
      <c r="E14" s="12"/>
      <c r="F14" s="19">
        <f t="shared" si="1"/>
        <v>0</v>
      </c>
      <c r="G14" s="12">
        <f t="shared" si="2"/>
        <v>0</v>
      </c>
      <c r="H14" s="19">
        <f t="shared" si="2"/>
        <v>0</v>
      </c>
      <c r="I14" s="16"/>
      <c r="J14" s="18"/>
    </row>
    <row r="15" spans="2:14" x14ac:dyDescent="0.25">
      <c r="B15" s="11">
        <v>45597</v>
      </c>
      <c r="C15" s="12"/>
      <c r="D15" s="19">
        <f t="shared" si="0"/>
        <v>0</v>
      </c>
      <c r="E15" s="12"/>
      <c r="F15" s="19">
        <f t="shared" si="1"/>
        <v>0</v>
      </c>
      <c r="G15" s="12">
        <f t="shared" si="2"/>
        <v>0</v>
      </c>
      <c r="H15" s="19">
        <f t="shared" si="2"/>
        <v>0</v>
      </c>
      <c r="I15" s="16"/>
      <c r="J15" s="18"/>
    </row>
    <row r="16" spans="2:14" x14ac:dyDescent="0.25">
      <c r="B16" s="11">
        <v>45627</v>
      </c>
      <c r="C16" s="12"/>
      <c r="D16" s="19">
        <f t="shared" si="0"/>
        <v>0</v>
      </c>
      <c r="E16" s="12"/>
      <c r="F16" s="19">
        <f t="shared" si="1"/>
        <v>0</v>
      </c>
      <c r="G16" s="12">
        <f t="shared" si="2"/>
        <v>0</v>
      </c>
      <c r="H16" s="19">
        <f t="shared" si="2"/>
        <v>0</v>
      </c>
      <c r="I16" s="16"/>
      <c r="J16" s="18"/>
    </row>
    <row r="17" spans="1:8" x14ac:dyDescent="0.25">
      <c r="B17" s="20" t="s">
        <v>349</v>
      </c>
      <c r="C17" s="14">
        <f>SUM(C5:C16)</f>
        <v>444567</v>
      </c>
      <c r="D17" s="14">
        <f t="shared" ref="D17:H17" si="3">SUM(D5:D16)</f>
        <v>133370.1</v>
      </c>
      <c r="E17" s="14">
        <f t="shared" si="3"/>
        <v>32015</v>
      </c>
      <c r="F17" s="14">
        <f t="shared" si="3"/>
        <v>96045</v>
      </c>
      <c r="G17" s="14">
        <f t="shared" si="3"/>
        <v>476582</v>
      </c>
      <c r="H17" s="14">
        <f t="shared" si="3"/>
        <v>229415.1</v>
      </c>
    </row>
    <row r="19" spans="1:8" x14ac:dyDescent="0.25">
      <c r="D19" s="16"/>
      <c r="F19" s="16"/>
    </row>
    <row r="21" spans="1:8" x14ac:dyDescent="0.25">
      <c r="B21" s="10"/>
      <c r="C21" s="10"/>
    </row>
    <row r="22" spans="1:8" x14ac:dyDescent="0.25">
      <c r="B22" s="21"/>
      <c r="C22" s="22"/>
    </row>
    <row r="24" spans="1:8" x14ac:dyDescent="0.25">
      <c r="A24" s="10"/>
      <c r="B24" s="10"/>
      <c r="C24" s="23"/>
    </row>
    <row r="25" spans="1:8" x14ac:dyDescent="0.25">
      <c r="A25" s="10"/>
      <c r="B25" s="10"/>
      <c r="C25" s="16"/>
    </row>
    <row r="26" spans="1:8" x14ac:dyDescent="0.25">
      <c r="A26" s="10"/>
      <c r="B26" s="10"/>
      <c r="C26" s="23"/>
      <c r="D26" s="24"/>
    </row>
    <row r="27" spans="1:8" x14ac:dyDescent="0.25">
      <c r="A27" s="10"/>
      <c r="B27" s="10"/>
      <c r="C27" s="16"/>
      <c r="D27" s="24"/>
    </row>
    <row r="28" spans="1:8" x14ac:dyDescent="0.25">
      <c r="A28" s="23"/>
      <c r="B28" s="23"/>
      <c r="C28" s="23"/>
      <c r="D28" s="25"/>
    </row>
  </sheetData>
  <dataConsolidate/>
  <mergeCells count="4">
    <mergeCell ref="B3:B4"/>
    <mergeCell ref="C3:D3"/>
    <mergeCell ref="E3:F3"/>
    <mergeCell ref="G3:H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9FA78-F7EF-4343-8DB4-7178BC1BCEE9}">
  <sheetPr>
    <tabColor theme="5" tint="0.79998168889431442"/>
  </sheetPr>
  <dimension ref="B2:H45"/>
  <sheetViews>
    <sheetView showGridLines="0" topLeftCell="A4" workbookViewId="0">
      <selection activeCell="J166" sqref="J166"/>
    </sheetView>
    <sheetView workbookViewId="1"/>
  </sheetViews>
  <sheetFormatPr defaultColWidth="9" defaultRowHeight="15" x14ac:dyDescent="0.25"/>
  <cols>
    <col min="1" max="1" width="4.85546875" style="27" customWidth="1"/>
    <col min="2" max="5" width="10.7109375" style="27" customWidth="1"/>
    <col min="6" max="6" width="4.7109375" style="27" customWidth="1"/>
    <col min="7" max="11" width="10.7109375" style="27" customWidth="1"/>
    <col min="12" max="16384" width="9" style="27"/>
  </cols>
  <sheetData>
    <row r="2" spans="2:5" ht="18" x14ac:dyDescent="0.25">
      <c r="B2" s="26" t="s">
        <v>356</v>
      </c>
    </row>
    <row r="3" spans="2:5" ht="18" x14ac:dyDescent="0.25">
      <c r="B3" s="26" t="s">
        <v>357</v>
      </c>
    </row>
    <row r="4" spans="2:5" ht="18" x14ac:dyDescent="0.25">
      <c r="B4" s="28" t="s">
        <v>362</v>
      </c>
    </row>
    <row r="6" spans="2:5" x14ac:dyDescent="0.25">
      <c r="B6" s="29" t="s">
        <v>360</v>
      </c>
    </row>
    <row r="7" spans="2:5" x14ac:dyDescent="0.25">
      <c r="B7" s="30" t="s">
        <v>358</v>
      </c>
      <c r="C7" s="30" t="s">
        <v>350</v>
      </c>
      <c r="D7" s="30" t="s">
        <v>352</v>
      </c>
      <c r="E7" s="30" t="s">
        <v>354</v>
      </c>
    </row>
    <row r="8" spans="2:5" x14ac:dyDescent="0.25">
      <c r="B8" s="31" t="s">
        <v>31</v>
      </c>
      <c r="C8" s="32">
        <v>56812</v>
      </c>
      <c r="D8" s="32">
        <v>0</v>
      </c>
      <c r="E8" s="32">
        <f>C8+D8</f>
        <v>56812</v>
      </c>
    </row>
    <row r="9" spans="2:5" x14ac:dyDescent="0.25">
      <c r="B9" s="31" t="s">
        <v>33</v>
      </c>
      <c r="C9" s="32">
        <v>25140</v>
      </c>
      <c r="D9" s="32">
        <v>151</v>
      </c>
      <c r="E9" s="32">
        <f t="shared" ref="E9:E17" si="0">C9+D9</f>
        <v>25291</v>
      </c>
    </row>
    <row r="10" spans="2:5" x14ac:dyDescent="0.25">
      <c r="B10" s="31" t="s">
        <v>35</v>
      </c>
      <c r="C10" s="32">
        <v>20926</v>
      </c>
      <c r="D10" s="32">
        <v>0</v>
      </c>
      <c r="E10" s="32">
        <f t="shared" si="0"/>
        <v>20926</v>
      </c>
    </row>
    <row r="11" spans="2:5" x14ac:dyDescent="0.25">
      <c r="B11" s="31" t="s">
        <v>37</v>
      </c>
      <c r="C11" s="32">
        <v>19670</v>
      </c>
      <c r="D11" s="32">
        <v>53</v>
      </c>
      <c r="E11" s="32">
        <f t="shared" si="0"/>
        <v>19723</v>
      </c>
    </row>
    <row r="12" spans="2:5" x14ac:dyDescent="0.25">
      <c r="B12" s="31" t="s">
        <v>39</v>
      </c>
      <c r="C12" s="32">
        <v>19361</v>
      </c>
      <c r="D12" s="32">
        <v>54</v>
      </c>
      <c r="E12" s="32">
        <f t="shared" si="0"/>
        <v>19415</v>
      </c>
    </row>
    <row r="13" spans="2:5" x14ac:dyDescent="0.25">
      <c r="B13" s="31" t="s">
        <v>41</v>
      </c>
      <c r="C13" s="32">
        <v>17137</v>
      </c>
      <c r="D13" s="32">
        <v>117</v>
      </c>
      <c r="E13" s="32">
        <f t="shared" si="0"/>
        <v>17254</v>
      </c>
    </row>
    <row r="14" spans="2:5" x14ac:dyDescent="0.25">
      <c r="B14" s="31" t="s">
        <v>43</v>
      </c>
      <c r="C14" s="32">
        <v>15599</v>
      </c>
      <c r="D14" s="32">
        <v>10</v>
      </c>
      <c r="E14" s="32">
        <f t="shared" si="0"/>
        <v>15609</v>
      </c>
    </row>
    <row r="15" spans="2:5" x14ac:dyDescent="0.25">
      <c r="B15" s="31" t="s">
        <v>45</v>
      </c>
      <c r="C15" s="32">
        <v>14018</v>
      </c>
      <c r="D15" s="32">
        <v>36</v>
      </c>
      <c r="E15" s="32">
        <f t="shared" si="0"/>
        <v>14054</v>
      </c>
    </row>
    <row r="16" spans="2:5" x14ac:dyDescent="0.25">
      <c r="B16" s="31" t="s">
        <v>47</v>
      </c>
      <c r="C16" s="32">
        <v>13264</v>
      </c>
      <c r="D16" s="32">
        <v>121</v>
      </c>
      <c r="E16" s="32">
        <f t="shared" si="0"/>
        <v>13385</v>
      </c>
    </row>
    <row r="17" spans="2:6" x14ac:dyDescent="0.25">
      <c r="B17" s="31" t="s">
        <v>49</v>
      </c>
      <c r="C17" s="32">
        <v>11012</v>
      </c>
      <c r="D17" s="32">
        <v>1020</v>
      </c>
      <c r="E17" s="32">
        <f t="shared" si="0"/>
        <v>12032</v>
      </c>
    </row>
    <row r="19" spans="2:6" x14ac:dyDescent="0.25">
      <c r="C19" s="33"/>
      <c r="D19" s="34"/>
    </row>
    <row r="21" spans="2:6" x14ac:dyDescent="0.25">
      <c r="F21" s="35"/>
    </row>
    <row r="22" spans="2:6" x14ac:dyDescent="0.25">
      <c r="B22" s="29" t="s">
        <v>361</v>
      </c>
    </row>
    <row r="23" spans="2:6" x14ac:dyDescent="0.25">
      <c r="B23" s="30" t="s">
        <v>358</v>
      </c>
      <c r="C23" s="30" t="s">
        <v>351</v>
      </c>
      <c r="D23" s="30" t="s">
        <v>353</v>
      </c>
      <c r="E23" s="30" t="s">
        <v>355</v>
      </c>
    </row>
    <row r="24" spans="2:6" x14ac:dyDescent="0.25">
      <c r="B24" s="31" t="s">
        <v>31</v>
      </c>
      <c r="C24" s="36">
        <v>17043.599999999999</v>
      </c>
      <c r="D24" s="36">
        <v>0</v>
      </c>
      <c r="E24" s="36">
        <f>C24+D24</f>
        <v>17043.599999999999</v>
      </c>
    </row>
    <row r="25" spans="2:6" x14ac:dyDescent="0.25">
      <c r="B25" s="31" t="s">
        <v>51</v>
      </c>
      <c r="C25" s="36">
        <v>1630.5</v>
      </c>
      <c r="D25" s="36">
        <v>14235</v>
      </c>
      <c r="E25" s="36">
        <f t="shared" ref="E25:E33" si="1">C25+D25</f>
        <v>15865.5</v>
      </c>
    </row>
    <row r="26" spans="2:6" x14ac:dyDescent="0.25">
      <c r="B26" s="31" t="s">
        <v>55</v>
      </c>
      <c r="C26" s="36">
        <v>2144.4</v>
      </c>
      <c r="D26" s="36">
        <v>5913</v>
      </c>
      <c r="E26" s="36">
        <f t="shared" si="1"/>
        <v>8057.4</v>
      </c>
    </row>
    <row r="27" spans="2:6" x14ac:dyDescent="0.25">
      <c r="B27" s="31" t="s">
        <v>33</v>
      </c>
      <c r="C27" s="36">
        <v>7542</v>
      </c>
      <c r="D27" s="36">
        <v>453</v>
      </c>
      <c r="E27" s="36">
        <f t="shared" si="1"/>
        <v>7995</v>
      </c>
    </row>
    <row r="28" spans="2:6" x14ac:dyDescent="0.25">
      <c r="B28" s="31" t="s">
        <v>93</v>
      </c>
      <c r="C28" s="36">
        <v>601.19999999999993</v>
      </c>
      <c r="D28" s="36">
        <v>6585</v>
      </c>
      <c r="E28" s="36">
        <f>C28+D28</f>
        <v>7186.2</v>
      </c>
    </row>
    <row r="29" spans="2:6" x14ac:dyDescent="0.25">
      <c r="B29" s="31" t="s">
        <v>49</v>
      </c>
      <c r="C29" s="36">
        <v>3303.6</v>
      </c>
      <c r="D29" s="36">
        <v>3060</v>
      </c>
      <c r="E29" s="36">
        <f t="shared" si="1"/>
        <v>6363.6</v>
      </c>
    </row>
    <row r="30" spans="2:6" x14ac:dyDescent="0.25">
      <c r="B30" s="31" t="s">
        <v>35</v>
      </c>
      <c r="C30" s="36">
        <v>6277.8</v>
      </c>
      <c r="D30" s="36">
        <v>0</v>
      </c>
      <c r="E30" s="36">
        <f t="shared" si="1"/>
        <v>6277.8</v>
      </c>
    </row>
    <row r="31" spans="2:6" x14ac:dyDescent="0.25">
      <c r="B31" s="31" t="s">
        <v>37</v>
      </c>
      <c r="C31" s="36">
        <v>5901</v>
      </c>
      <c r="D31" s="36">
        <v>159</v>
      </c>
      <c r="E31" s="36">
        <f t="shared" si="1"/>
        <v>6060</v>
      </c>
    </row>
    <row r="32" spans="2:6" x14ac:dyDescent="0.25">
      <c r="B32" s="31" t="s">
        <v>39</v>
      </c>
      <c r="C32" s="36">
        <v>5808.3</v>
      </c>
      <c r="D32" s="36">
        <v>162</v>
      </c>
      <c r="E32" s="36">
        <f t="shared" si="1"/>
        <v>5970.3</v>
      </c>
    </row>
    <row r="33" spans="2:8" x14ac:dyDescent="0.25">
      <c r="B33" s="31" t="s">
        <v>41</v>
      </c>
      <c r="C33" s="36">
        <v>5141.0999999999995</v>
      </c>
      <c r="D33" s="36">
        <v>351</v>
      </c>
      <c r="E33" s="36">
        <f t="shared" si="1"/>
        <v>5492.0999999999995</v>
      </c>
    </row>
    <row r="35" spans="2:8" x14ac:dyDescent="0.25">
      <c r="C35" s="37"/>
      <c r="H35" s="37"/>
    </row>
    <row r="36" spans="2:8" x14ac:dyDescent="0.25">
      <c r="C36" s="37"/>
      <c r="H36" s="37"/>
    </row>
    <row r="37" spans="2:8" x14ac:dyDescent="0.25">
      <c r="C37" s="37"/>
      <c r="H37" s="37"/>
    </row>
    <row r="38" spans="2:8" x14ac:dyDescent="0.25">
      <c r="C38" s="37"/>
      <c r="H38" s="37"/>
    </row>
    <row r="39" spans="2:8" x14ac:dyDescent="0.25">
      <c r="C39" s="37"/>
      <c r="H39" s="37"/>
    </row>
    <row r="40" spans="2:8" x14ac:dyDescent="0.25">
      <c r="C40" s="37"/>
      <c r="H40" s="37"/>
    </row>
    <row r="41" spans="2:8" x14ac:dyDescent="0.25">
      <c r="C41" s="37"/>
      <c r="H41" s="37"/>
    </row>
    <row r="42" spans="2:8" x14ac:dyDescent="0.25">
      <c r="C42" s="37"/>
      <c r="H42" s="37"/>
    </row>
    <row r="43" spans="2:8" x14ac:dyDescent="0.25">
      <c r="C43" s="37"/>
      <c r="H43" s="37"/>
    </row>
    <row r="44" spans="2:8" x14ac:dyDescent="0.25">
      <c r="C44" s="37"/>
      <c r="H44" s="37"/>
    </row>
    <row r="45" spans="2:8" x14ac:dyDescent="0.25">
      <c r="C45" s="37"/>
      <c r="H45" s="3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C1EA0-CC08-4304-99DA-5CBA6ECF454F}">
  <dimension ref="A1:H183"/>
  <sheetViews>
    <sheetView tabSelected="1" workbookViewId="0"/>
    <sheetView showGridLines="0" tabSelected="1" topLeftCell="A139" workbookViewId="1">
      <selection activeCell="H161" sqref="H161"/>
    </sheetView>
  </sheetViews>
  <sheetFormatPr defaultColWidth="9" defaultRowHeight="15" x14ac:dyDescent="0.25"/>
  <cols>
    <col min="1" max="1" width="13.42578125" style="49" bestFit="1" customWidth="1"/>
    <col min="2" max="2" width="15.42578125" style="50" customWidth="1"/>
    <col min="3" max="3" width="25.140625" style="50" customWidth="1"/>
    <col min="4" max="4" width="25.28515625" style="50" customWidth="1"/>
    <col min="5" max="5" width="32" style="50" customWidth="1"/>
    <col min="6" max="6" width="23.42578125" style="50" customWidth="1"/>
    <col min="7" max="7" width="24.42578125" style="50" customWidth="1"/>
    <col min="8" max="8" width="23.28515625" style="50" customWidth="1"/>
    <col min="9" max="16384" width="9" style="49"/>
  </cols>
  <sheetData>
    <row r="1" spans="1:8" s="47" customFormat="1" ht="15.75" x14ac:dyDescent="0.25">
      <c r="A1" s="44" t="s">
        <v>0</v>
      </c>
      <c r="B1" s="45" t="s">
        <v>366</v>
      </c>
      <c r="C1" s="45"/>
      <c r="D1" s="46"/>
      <c r="E1" s="46"/>
      <c r="F1" s="46"/>
      <c r="G1" s="46"/>
      <c r="H1" s="46"/>
    </row>
    <row r="2" spans="1:8" s="47" customFormat="1" ht="15.75" x14ac:dyDescent="0.25">
      <c r="A2" s="44" t="s">
        <v>2</v>
      </c>
      <c r="B2" s="45" t="s">
        <v>368</v>
      </c>
      <c r="C2" s="45"/>
      <c r="D2" s="46"/>
      <c r="E2" s="46"/>
      <c r="F2" s="46"/>
      <c r="G2" s="46"/>
      <c r="H2" s="46"/>
    </row>
    <row r="3" spans="1:8" s="47" customFormat="1" ht="15.75" x14ac:dyDescent="0.25">
      <c r="A3" s="44" t="s">
        <v>4</v>
      </c>
      <c r="B3" s="45" t="s">
        <v>369</v>
      </c>
      <c r="C3" s="45"/>
      <c r="D3" s="46"/>
      <c r="E3" s="46"/>
      <c r="F3" s="46"/>
      <c r="G3" s="46"/>
      <c r="H3" s="46"/>
    </row>
    <row r="4" spans="1:8" s="48" customFormat="1" x14ac:dyDescent="0.25">
      <c r="A4" s="55" t="s">
        <v>367</v>
      </c>
      <c r="B4" s="55" t="s">
        <v>358</v>
      </c>
      <c r="C4" s="55" t="s">
        <v>365</v>
      </c>
      <c r="D4" s="55" t="s">
        <v>363</v>
      </c>
      <c r="E4" s="55" t="s">
        <v>364</v>
      </c>
      <c r="F4" s="55" t="s">
        <v>27</v>
      </c>
      <c r="G4" s="55" t="s">
        <v>28</v>
      </c>
      <c r="H4" s="55" t="s">
        <v>29</v>
      </c>
    </row>
    <row r="5" spans="1:8" x14ac:dyDescent="0.25">
      <c r="A5" s="51">
        <v>1</v>
      </c>
      <c r="B5" s="56" t="s">
        <v>370</v>
      </c>
      <c r="C5" s="56">
        <v>8454</v>
      </c>
      <c r="D5" s="56">
        <v>10644</v>
      </c>
      <c r="E5" s="56">
        <v>19098</v>
      </c>
      <c r="F5" s="56">
        <f>C5*0.4</f>
        <v>3381.6000000000004</v>
      </c>
      <c r="G5" s="56">
        <f>D5*3.8</f>
        <v>40447.199999999997</v>
      </c>
      <c r="H5" s="57">
        <f>F5+G5</f>
        <v>43828.799999999996</v>
      </c>
    </row>
    <row r="6" spans="1:8" x14ac:dyDescent="0.25">
      <c r="A6" s="51">
        <v>2</v>
      </c>
      <c r="B6" s="56" t="s">
        <v>149</v>
      </c>
      <c r="C6" s="56">
        <v>4875</v>
      </c>
      <c r="D6" s="56">
        <v>3697</v>
      </c>
      <c r="E6" s="56">
        <v>8572</v>
      </c>
      <c r="F6" s="56">
        <f>C6*0.4</f>
        <v>1950</v>
      </c>
      <c r="G6" s="56">
        <f>D6*3.8</f>
        <v>14048.599999999999</v>
      </c>
      <c r="H6" s="57">
        <f>F6+G6</f>
        <v>15998.599999999999</v>
      </c>
    </row>
    <row r="7" spans="1:8" x14ac:dyDescent="0.25">
      <c r="A7" s="51">
        <v>3</v>
      </c>
      <c r="B7" s="56" t="s">
        <v>55</v>
      </c>
      <c r="C7" s="56">
        <v>9901</v>
      </c>
      <c r="D7" s="56">
        <v>2873</v>
      </c>
      <c r="E7" s="56">
        <v>12774</v>
      </c>
      <c r="F7" s="56">
        <f>C7*0.4</f>
        <v>3960.4</v>
      </c>
      <c r="G7" s="56">
        <f>D7*3.8</f>
        <v>10917.4</v>
      </c>
      <c r="H7" s="57">
        <f>F7+G7</f>
        <v>14877.8</v>
      </c>
    </row>
    <row r="8" spans="1:8" x14ac:dyDescent="0.25">
      <c r="A8" s="51">
        <v>4</v>
      </c>
      <c r="B8" s="56" t="s">
        <v>133</v>
      </c>
      <c r="C8" s="56">
        <v>5013</v>
      </c>
      <c r="D8" s="56">
        <v>2396</v>
      </c>
      <c r="E8" s="56">
        <v>7409</v>
      </c>
      <c r="F8" s="56">
        <f>C8*0.4</f>
        <v>2005.2</v>
      </c>
      <c r="G8" s="56">
        <f>D8*3.8</f>
        <v>9104.7999999999993</v>
      </c>
      <c r="H8" s="57">
        <f>F8+G8</f>
        <v>11110</v>
      </c>
    </row>
    <row r="9" spans="1:8" x14ac:dyDescent="0.25">
      <c r="A9" s="51">
        <v>5</v>
      </c>
      <c r="B9" s="56" t="s">
        <v>37</v>
      </c>
      <c r="C9" s="56">
        <v>22376</v>
      </c>
      <c r="D9" s="56">
        <v>132</v>
      </c>
      <c r="E9" s="56">
        <v>22508</v>
      </c>
      <c r="F9" s="56">
        <f>C9*0.4</f>
        <v>8950.4</v>
      </c>
      <c r="G9" s="56">
        <f>D9*3.8</f>
        <v>501.59999999999997</v>
      </c>
      <c r="H9" s="57">
        <f>F9+G9</f>
        <v>9452</v>
      </c>
    </row>
    <row r="10" spans="1:8" x14ac:dyDescent="0.25">
      <c r="A10" s="51">
        <v>6</v>
      </c>
      <c r="B10" s="56" t="s">
        <v>261</v>
      </c>
      <c r="C10" s="56">
        <v>6944</v>
      </c>
      <c r="D10" s="56">
        <v>1677</v>
      </c>
      <c r="E10" s="56">
        <v>8621</v>
      </c>
      <c r="F10" s="56">
        <f>C10*0.4</f>
        <v>2777.6000000000004</v>
      </c>
      <c r="G10" s="56">
        <f>D10*3.8</f>
        <v>6372.5999999999995</v>
      </c>
      <c r="H10" s="57">
        <f>F10+G10</f>
        <v>9150.2000000000007</v>
      </c>
    </row>
    <row r="11" spans="1:8" x14ac:dyDescent="0.25">
      <c r="A11" s="51">
        <v>7</v>
      </c>
      <c r="B11" s="56" t="s">
        <v>323</v>
      </c>
      <c r="C11" s="56">
        <v>3458</v>
      </c>
      <c r="D11" s="56">
        <v>1904</v>
      </c>
      <c r="E11" s="56">
        <v>5362</v>
      </c>
      <c r="F11" s="56">
        <f>C11*0.4</f>
        <v>1383.2</v>
      </c>
      <c r="G11" s="56">
        <f>D11*3.8</f>
        <v>7235.2</v>
      </c>
      <c r="H11" s="57">
        <f>F11+G11</f>
        <v>8618.4</v>
      </c>
    </row>
    <row r="12" spans="1:8" x14ac:dyDescent="0.25">
      <c r="A12" s="51">
        <v>8</v>
      </c>
      <c r="B12" s="56" t="s">
        <v>45</v>
      </c>
      <c r="C12" s="56">
        <v>18930</v>
      </c>
      <c r="D12" s="56">
        <v>40</v>
      </c>
      <c r="E12" s="56">
        <v>18970</v>
      </c>
      <c r="F12" s="56">
        <f>C12*0.4</f>
        <v>7572</v>
      </c>
      <c r="G12" s="56">
        <f>D12*3.8</f>
        <v>152</v>
      </c>
      <c r="H12" s="57">
        <f>F12+G12</f>
        <v>7724</v>
      </c>
    </row>
    <row r="13" spans="1:8" x14ac:dyDescent="0.25">
      <c r="A13" s="51">
        <v>9</v>
      </c>
      <c r="B13" s="56" t="s">
        <v>185</v>
      </c>
      <c r="C13" s="56">
        <v>2006</v>
      </c>
      <c r="D13" s="56">
        <v>1710</v>
      </c>
      <c r="E13" s="56">
        <v>3716</v>
      </c>
      <c r="F13" s="56">
        <f>C13*0.4</f>
        <v>802.40000000000009</v>
      </c>
      <c r="G13" s="56">
        <f>D13*3.8</f>
        <v>6498</v>
      </c>
      <c r="H13" s="57">
        <f>F13+G13</f>
        <v>7300.4</v>
      </c>
    </row>
    <row r="14" spans="1:8" x14ac:dyDescent="0.25">
      <c r="A14" s="51">
        <v>10</v>
      </c>
      <c r="B14" s="56" t="s">
        <v>371</v>
      </c>
      <c r="C14" s="56">
        <v>3461</v>
      </c>
      <c r="D14" s="56">
        <v>1539</v>
      </c>
      <c r="E14" s="56">
        <v>5000</v>
      </c>
      <c r="F14" s="56">
        <f>C14*0.4</f>
        <v>1384.4</v>
      </c>
      <c r="G14" s="56">
        <f>D14*3.8</f>
        <v>5848.2</v>
      </c>
      <c r="H14" s="57">
        <f>F14+G14</f>
        <v>7232.6</v>
      </c>
    </row>
    <row r="15" spans="1:8" x14ac:dyDescent="0.25">
      <c r="A15" s="51">
        <v>11</v>
      </c>
      <c r="B15" s="56" t="s">
        <v>39</v>
      </c>
      <c r="C15" s="56">
        <v>15453</v>
      </c>
      <c r="D15" s="56">
        <v>253</v>
      </c>
      <c r="E15" s="56">
        <v>15706</v>
      </c>
      <c r="F15" s="56">
        <f>C15*0.4</f>
        <v>6181.2000000000007</v>
      </c>
      <c r="G15" s="56">
        <f>D15*3.8</f>
        <v>961.4</v>
      </c>
      <c r="H15" s="57">
        <f>F15+G15</f>
        <v>7142.6</v>
      </c>
    </row>
    <row r="16" spans="1:8" x14ac:dyDescent="0.25">
      <c r="A16" s="51">
        <v>12</v>
      </c>
      <c r="B16" s="56" t="s">
        <v>269</v>
      </c>
      <c r="C16" s="56">
        <v>820</v>
      </c>
      <c r="D16" s="56">
        <v>1510</v>
      </c>
      <c r="E16" s="56">
        <v>2330</v>
      </c>
      <c r="F16" s="56">
        <f>C16*0.4</f>
        <v>328</v>
      </c>
      <c r="G16" s="56">
        <f>D16*3.8</f>
        <v>5738</v>
      </c>
      <c r="H16" s="57">
        <f>F16+G16</f>
        <v>6066</v>
      </c>
    </row>
    <row r="17" spans="1:8" x14ac:dyDescent="0.25">
      <c r="A17" s="51">
        <v>13</v>
      </c>
      <c r="B17" s="56" t="s">
        <v>43</v>
      </c>
      <c r="C17" s="56">
        <v>14342</v>
      </c>
      <c r="D17" s="56">
        <v>43</v>
      </c>
      <c r="E17" s="56">
        <v>14385</v>
      </c>
      <c r="F17" s="56">
        <f>C17*0.4</f>
        <v>5736.8</v>
      </c>
      <c r="G17" s="56">
        <f>D17*3.8</f>
        <v>163.4</v>
      </c>
      <c r="H17" s="57">
        <f>F17+G17</f>
        <v>5900.2</v>
      </c>
    </row>
    <row r="18" spans="1:8" x14ac:dyDescent="0.25">
      <c r="A18" s="51">
        <v>14</v>
      </c>
      <c r="B18" s="56" t="s">
        <v>105</v>
      </c>
      <c r="C18" s="56">
        <v>6238</v>
      </c>
      <c r="D18" s="56">
        <v>835</v>
      </c>
      <c r="E18" s="56">
        <v>7073</v>
      </c>
      <c r="F18" s="56">
        <f>C18*0.4</f>
        <v>2495.2000000000003</v>
      </c>
      <c r="G18" s="56">
        <f>D18*3.8</f>
        <v>3173</v>
      </c>
      <c r="H18" s="57">
        <f>F18+G18</f>
        <v>5668.2000000000007</v>
      </c>
    </row>
    <row r="19" spans="1:8" x14ac:dyDescent="0.25">
      <c r="A19" s="51">
        <v>15</v>
      </c>
      <c r="B19" s="56" t="s">
        <v>107</v>
      </c>
      <c r="C19" s="56">
        <v>4673</v>
      </c>
      <c r="D19" s="56">
        <v>997</v>
      </c>
      <c r="E19" s="56">
        <v>5670</v>
      </c>
      <c r="F19" s="56">
        <f>C19*0.4</f>
        <v>1869.2</v>
      </c>
      <c r="G19" s="56">
        <f>D19*3.8</f>
        <v>3788.6</v>
      </c>
      <c r="H19" s="57">
        <f>F19+G19</f>
        <v>5657.8</v>
      </c>
    </row>
    <row r="20" spans="1:8" x14ac:dyDescent="0.25">
      <c r="A20" s="51">
        <v>16</v>
      </c>
      <c r="B20" s="56" t="s">
        <v>33</v>
      </c>
      <c r="C20" s="56">
        <v>13846</v>
      </c>
      <c r="D20" s="56">
        <v>28</v>
      </c>
      <c r="E20" s="56">
        <v>13874</v>
      </c>
      <c r="F20" s="56">
        <f>C20*0.4</f>
        <v>5538.4000000000005</v>
      </c>
      <c r="G20" s="56">
        <f>D20*3.8</f>
        <v>106.39999999999999</v>
      </c>
      <c r="H20" s="57">
        <f>F20+G20</f>
        <v>5644.8</v>
      </c>
    </row>
    <row r="21" spans="1:8" x14ac:dyDescent="0.25">
      <c r="A21" s="51">
        <v>17</v>
      </c>
      <c r="B21" s="56" t="s">
        <v>49</v>
      </c>
      <c r="C21" s="56">
        <v>5743</v>
      </c>
      <c r="D21" s="56">
        <v>834</v>
      </c>
      <c r="E21" s="56">
        <v>6577</v>
      </c>
      <c r="F21" s="56">
        <f>C21*0.4</f>
        <v>2297.2000000000003</v>
      </c>
      <c r="G21" s="56">
        <f>D21*3.8</f>
        <v>3169.2</v>
      </c>
      <c r="H21" s="57">
        <f>F21+G21</f>
        <v>5466.4</v>
      </c>
    </row>
    <row r="22" spans="1:8" x14ac:dyDescent="0.25">
      <c r="A22" s="51">
        <v>18</v>
      </c>
      <c r="B22" s="56" t="s">
        <v>47</v>
      </c>
      <c r="C22" s="56">
        <v>12960</v>
      </c>
      <c r="D22" s="56">
        <v>58</v>
      </c>
      <c r="E22" s="56">
        <v>13018</v>
      </c>
      <c r="F22" s="56">
        <f>C22*0.4</f>
        <v>5184</v>
      </c>
      <c r="G22" s="56">
        <f>D22*3.8</f>
        <v>220.39999999999998</v>
      </c>
      <c r="H22" s="57">
        <f>F22+G22</f>
        <v>5404.4</v>
      </c>
    </row>
    <row r="23" spans="1:8" x14ac:dyDescent="0.25">
      <c r="A23" s="51">
        <v>19</v>
      </c>
      <c r="B23" s="56" t="s">
        <v>81</v>
      </c>
      <c r="C23" s="56">
        <v>5317</v>
      </c>
      <c r="D23" s="56">
        <v>842</v>
      </c>
      <c r="E23" s="56">
        <v>6159</v>
      </c>
      <c r="F23" s="56">
        <f>C23*0.4</f>
        <v>2126.8000000000002</v>
      </c>
      <c r="G23" s="56">
        <f>D23*3.8</f>
        <v>3199.6</v>
      </c>
      <c r="H23" s="57">
        <f>F23+G23</f>
        <v>5326.4</v>
      </c>
    </row>
    <row r="24" spans="1:8" x14ac:dyDescent="0.25">
      <c r="A24" s="51">
        <v>20</v>
      </c>
      <c r="B24" s="56" t="s">
        <v>372</v>
      </c>
      <c r="C24" s="56">
        <v>12784</v>
      </c>
      <c r="D24" s="56">
        <v>8</v>
      </c>
      <c r="E24" s="56">
        <v>12792</v>
      </c>
      <c r="F24" s="56">
        <f>C24*0.4</f>
        <v>5113.6000000000004</v>
      </c>
      <c r="G24" s="56">
        <f>D24*3.8</f>
        <v>30.4</v>
      </c>
      <c r="H24" s="57">
        <f>F24+G24</f>
        <v>5144</v>
      </c>
    </row>
    <row r="25" spans="1:8" x14ac:dyDescent="0.25">
      <c r="A25" s="51">
        <v>21</v>
      </c>
      <c r="B25" s="56" t="s">
        <v>145</v>
      </c>
      <c r="C25" s="56">
        <v>633</v>
      </c>
      <c r="D25" s="56">
        <v>1187</v>
      </c>
      <c r="E25" s="56">
        <v>1820</v>
      </c>
      <c r="F25" s="56">
        <f>C25*0.4</f>
        <v>253.20000000000002</v>
      </c>
      <c r="G25" s="56">
        <f>D25*3.8</f>
        <v>4510.5999999999995</v>
      </c>
      <c r="H25" s="57">
        <f>F25+G25</f>
        <v>4763.7999999999993</v>
      </c>
    </row>
    <row r="26" spans="1:8" x14ac:dyDescent="0.25">
      <c r="A26" s="51">
        <v>22</v>
      </c>
      <c r="B26" s="56" t="s">
        <v>65</v>
      </c>
      <c r="C26" s="56">
        <v>4906</v>
      </c>
      <c r="D26" s="56">
        <v>728</v>
      </c>
      <c r="E26" s="56">
        <v>5634</v>
      </c>
      <c r="F26" s="56">
        <f>C26*0.4</f>
        <v>1962.4</v>
      </c>
      <c r="G26" s="56">
        <f>D26*3.8</f>
        <v>2766.4</v>
      </c>
      <c r="H26" s="57">
        <f>F26+G26</f>
        <v>4728.8</v>
      </c>
    </row>
    <row r="27" spans="1:8" x14ac:dyDescent="0.25">
      <c r="A27" s="51">
        <v>23</v>
      </c>
      <c r="B27" s="56" t="s">
        <v>83</v>
      </c>
      <c r="C27" s="56">
        <v>5766</v>
      </c>
      <c r="D27" s="56">
        <v>608</v>
      </c>
      <c r="E27" s="56">
        <v>6374</v>
      </c>
      <c r="F27" s="56">
        <f>C27*0.4</f>
        <v>2306.4</v>
      </c>
      <c r="G27" s="56">
        <f>D27*3.8</f>
        <v>2310.4</v>
      </c>
      <c r="H27" s="57">
        <f>F27+G27</f>
        <v>4616.8</v>
      </c>
    </row>
    <row r="28" spans="1:8" x14ac:dyDescent="0.25">
      <c r="A28" s="51">
        <v>24</v>
      </c>
      <c r="B28" s="56" t="s">
        <v>373</v>
      </c>
      <c r="C28" s="56">
        <v>9416</v>
      </c>
      <c r="D28" s="56">
        <v>217</v>
      </c>
      <c r="E28" s="56">
        <v>9633</v>
      </c>
      <c r="F28" s="56">
        <f>C28*0.4</f>
        <v>3766.4</v>
      </c>
      <c r="G28" s="56">
        <f>D28*3.8</f>
        <v>824.59999999999991</v>
      </c>
      <c r="H28" s="57">
        <f>F28+G28</f>
        <v>4591</v>
      </c>
    </row>
    <row r="29" spans="1:8" x14ac:dyDescent="0.25">
      <c r="A29" s="51">
        <v>25</v>
      </c>
      <c r="B29" s="56" t="s">
        <v>85</v>
      </c>
      <c r="C29" s="56">
        <v>7097</v>
      </c>
      <c r="D29" s="56">
        <v>447</v>
      </c>
      <c r="E29" s="56">
        <v>7544</v>
      </c>
      <c r="F29" s="56">
        <f>C29*0.4</f>
        <v>2838.8</v>
      </c>
      <c r="G29" s="56">
        <f>D29*3.8</f>
        <v>1698.6</v>
      </c>
      <c r="H29" s="57">
        <f>F29+G29</f>
        <v>4537.3999999999996</v>
      </c>
    </row>
    <row r="30" spans="1:8" x14ac:dyDescent="0.25">
      <c r="A30" s="51">
        <v>26</v>
      </c>
      <c r="B30" s="56" t="s">
        <v>63</v>
      </c>
      <c r="C30" s="56">
        <v>9583</v>
      </c>
      <c r="D30" s="56">
        <v>129</v>
      </c>
      <c r="E30" s="56">
        <v>9712</v>
      </c>
      <c r="F30" s="56">
        <f>C30*0.4</f>
        <v>3833.2000000000003</v>
      </c>
      <c r="G30" s="56">
        <f>D30*3.8</f>
        <v>490.2</v>
      </c>
      <c r="H30" s="57">
        <f>F30+G30</f>
        <v>4323.4000000000005</v>
      </c>
    </row>
    <row r="31" spans="1:8" x14ac:dyDescent="0.25">
      <c r="A31" s="51">
        <v>27</v>
      </c>
      <c r="B31" s="56" t="s">
        <v>141</v>
      </c>
      <c r="C31" s="56">
        <v>10371</v>
      </c>
      <c r="D31" s="56">
        <v>2</v>
      </c>
      <c r="E31" s="56">
        <v>10373</v>
      </c>
      <c r="F31" s="56">
        <f>C31*0.4</f>
        <v>4148.4000000000005</v>
      </c>
      <c r="G31" s="56">
        <f>D31*3.8</f>
        <v>7.6</v>
      </c>
      <c r="H31" s="57">
        <f>F31+G31</f>
        <v>4156.0000000000009</v>
      </c>
    </row>
    <row r="32" spans="1:8" x14ac:dyDescent="0.25">
      <c r="A32" s="51">
        <v>28</v>
      </c>
      <c r="B32" s="56" t="s">
        <v>239</v>
      </c>
      <c r="C32" s="56">
        <v>1518</v>
      </c>
      <c r="D32" s="56">
        <v>920</v>
      </c>
      <c r="E32" s="56">
        <v>2438</v>
      </c>
      <c r="F32" s="56">
        <f>C32*0.4</f>
        <v>607.20000000000005</v>
      </c>
      <c r="G32" s="56">
        <f>D32*3.8</f>
        <v>3496</v>
      </c>
      <c r="H32" s="57">
        <f>F32+G32</f>
        <v>4103.2</v>
      </c>
    </row>
    <row r="33" spans="1:8" x14ac:dyDescent="0.25">
      <c r="A33" s="51">
        <v>29</v>
      </c>
      <c r="B33" s="56" t="s">
        <v>374</v>
      </c>
      <c r="C33" s="56">
        <v>8685</v>
      </c>
      <c r="D33" s="56">
        <v>59</v>
      </c>
      <c r="E33" s="56">
        <v>8744</v>
      </c>
      <c r="F33" s="56">
        <f>C33*0.4</f>
        <v>3474</v>
      </c>
      <c r="G33" s="56">
        <f>D33*3.8</f>
        <v>224.2</v>
      </c>
      <c r="H33" s="57">
        <f>F33+G33</f>
        <v>3698.2</v>
      </c>
    </row>
    <row r="34" spans="1:8" x14ac:dyDescent="0.25">
      <c r="A34" s="51">
        <v>30</v>
      </c>
      <c r="B34" s="56" t="s">
        <v>75</v>
      </c>
      <c r="C34" s="56">
        <v>9134</v>
      </c>
      <c r="D34" s="56">
        <v>0</v>
      </c>
      <c r="E34" s="56">
        <v>9134</v>
      </c>
      <c r="F34" s="56">
        <f>C34*0.4</f>
        <v>3653.6000000000004</v>
      </c>
      <c r="G34" s="56">
        <f>D34*3.8</f>
        <v>0</v>
      </c>
      <c r="H34" s="57">
        <f>F34+G34</f>
        <v>3653.6000000000004</v>
      </c>
    </row>
    <row r="35" spans="1:8" x14ac:dyDescent="0.25">
      <c r="A35" s="51">
        <v>31</v>
      </c>
      <c r="B35" s="56" t="s">
        <v>103</v>
      </c>
      <c r="C35" s="56">
        <v>7864</v>
      </c>
      <c r="D35" s="56">
        <v>42</v>
      </c>
      <c r="E35" s="56">
        <v>7906</v>
      </c>
      <c r="F35" s="56">
        <f>C35*0.4</f>
        <v>3145.6000000000004</v>
      </c>
      <c r="G35" s="56">
        <f>D35*3.8</f>
        <v>159.6</v>
      </c>
      <c r="H35" s="57">
        <f>F35+G35</f>
        <v>3305.2000000000003</v>
      </c>
    </row>
    <row r="36" spans="1:8" x14ac:dyDescent="0.25">
      <c r="A36" s="51">
        <v>32</v>
      </c>
      <c r="B36" s="56" t="s">
        <v>61</v>
      </c>
      <c r="C36" s="56">
        <v>6760</v>
      </c>
      <c r="D36" s="56">
        <v>130</v>
      </c>
      <c r="E36" s="56">
        <v>6890</v>
      </c>
      <c r="F36" s="56">
        <f>C36*0.4</f>
        <v>2704</v>
      </c>
      <c r="G36" s="56">
        <f>D36*3.8</f>
        <v>494</v>
      </c>
      <c r="H36" s="57">
        <f>F36+G36</f>
        <v>3198</v>
      </c>
    </row>
    <row r="37" spans="1:8" x14ac:dyDescent="0.25">
      <c r="A37" s="51">
        <v>33</v>
      </c>
      <c r="B37" s="56" t="s">
        <v>375</v>
      </c>
      <c r="C37" s="56">
        <v>4287</v>
      </c>
      <c r="D37" s="56">
        <v>375</v>
      </c>
      <c r="E37" s="56">
        <v>4662</v>
      </c>
      <c r="F37" s="56">
        <f>C37*0.4</f>
        <v>1714.8000000000002</v>
      </c>
      <c r="G37" s="56">
        <f>D37*3.8</f>
        <v>1425</v>
      </c>
      <c r="H37" s="57">
        <f>F37+G37</f>
        <v>3139.8</v>
      </c>
    </row>
    <row r="38" spans="1:8" x14ac:dyDescent="0.25">
      <c r="A38" s="51">
        <v>34</v>
      </c>
      <c r="B38" s="56" t="s">
        <v>376</v>
      </c>
      <c r="C38" s="56">
        <v>4197</v>
      </c>
      <c r="D38" s="56">
        <v>382</v>
      </c>
      <c r="E38" s="56">
        <v>4579</v>
      </c>
      <c r="F38" s="56">
        <f>C38*0.4</f>
        <v>1678.8000000000002</v>
      </c>
      <c r="G38" s="56">
        <f>D38*3.8</f>
        <v>1451.6</v>
      </c>
      <c r="H38" s="57">
        <f>F38+G38</f>
        <v>3130.4</v>
      </c>
    </row>
    <row r="39" spans="1:8" x14ac:dyDescent="0.25">
      <c r="A39" s="51">
        <v>35</v>
      </c>
      <c r="B39" s="56" t="s">
        <v>79</v>
      </c>
      <c r="C39" s="56">
        <v>6937</v>
      </c>
      <c r="D39" s="56">
        <v>87</v>
      </c>
      <c r="E39" s="56">
        <v>7024</v>
      </c>
      <c r="F39" s="56">
        <f>C39*0.4</f>
        <v>2774.8</v>
      </c>
      <c r="G39" s="56">
        <f>D39*3.8</f>
        <v>330.59999999999997</v>
      </c>
      <c r="H39" s="57">
        <f>F39+G39</f>
        <v>3105.4</v>
      </c>
    </row>
    <row r="40" spans="1:8" x14ac:dyDescent="0.25">
      <c r="A40" s="51">
        <v>36</v>
      </c>
      <c r="B40" s="56" t="s">
        <v>377</v>
      </c>
      <c r="C40" s="56">
        <v>2054</v>
      </c>
      <c r="D40" s="56">
        <v>594</v>
      </c>
      <c r="E40" s="56">
        <v>2648</v>
      </c>
      <c r="F40" s="56">
        <f>C40*0.4</f>
        <v>821.6</v>
      </c>
      <c r="G40" s="56">
        <f>D40*3.8</f>
        <v>2257.1999999999998</v>
      </c>
      <c r="H40" s="57">
        <f>F40+G40</f>
        <v>3078.7999999999997</v>
      </c>
    </row>
    <row r="41" spans="1:8" x14ac:dyDescent="0.25">
      <c r="A41" s="51">
        <v>37</v>
      </c>
      <c r="B41" s="56" t="s">
        <v>89</v>
      </c>
      <c r="C41" s="56">
        <v>4322</v>
      </c>
      <c r="D41" s="56">
        <v>350</v>
      </c>
      <c r="E41" s="56">
        <v>4672</v>
      </c>
      <c r="F41" s="56">
        <f>C41*0.4</f>
        <v>1728.8000000000002</v>
      </c>
      <c r="G41" s="56">
        <f>D41*3.8</f>
        <v>1330</v>
      </c>
      <c r="H41" s="57">
        <f>F41+G41</f>
        <v>3058.8</v>
      </c>
    </row>
    <row r="42" spans="1:8" x14ac:dyDescent="0.25">
      <c r="A42" s="51">
        <v>38</v>
      </c>
      <c r="B42" s="56" t="s">
        <v>71</v>
      </c>
      <c r="C42" s="56">
        <v>6637</v>
      </c>
      <c r="D42" s="56">
        <v>103</v>
      </c>
      <c r="E42" s="56">
        <v>6740</v>
      </c>
      <c r="F42" s="56">
        <f>C42*0.4</f>
        <v>2654.8</v>
      </c>
      <c r="G42" s="56">
        <f>D42*3.8</f>
        <v>391.4</v>
      </c>
      <c r="H42" s="57">
        <f>F42+G42</f>
        <v>3046.2000000000003</v>
      </c>
    </row>
    <row r="43" spans="1:8" x14ac:dyDescent="0.25">
      <c r="A43" s="51">
        <v>39</v>
      </c>
      <c r="B43" s="56" t="s">
        <v>378</v>
      </c>
      <c r="C43" s="56">
        <v>564</v>
      </c>
      <c r="D43" s="56">
        <v>727</v>
      </c>
      <c r="E43" s="56">
        <v>1291</v>
      </c>
      <c r="F43" s="56">
        <f>C43*0.4</f>
        <v>225.60000000000002</v>
      </c>
      <c r="G43" s="56">
        <f>D43*3.8</f>
        <v>2762.6</v>
      </c>
      <c r="H43" s="57">
        <f>F43+G43</f>
        <v>2988.2</v>
      </c>
    </row>
    <row r="44" spans="1:8" x14ac:dyDescent="0.25">
      <c r="A44" s="51">
        <v>40</v>
      </c>
      <c r="B44" s="56" t="s">
        <v>379</v>
      </c>
      <c r="C44" s="56">
        <v>3455</v>
      </c>
      <c r="D44" s="56">
        <v>404</v>
      </c>
      <c r="E44" s="56">
        <v>3859</v>
      </c>
      <c r="F44" s="56">
        <f>C44*0.4</f>
        <v>1382</v>
      </c>
      <c r="G44" s="56">
        <f>D44*3.8</f>
        <v>1535.1999999999998</v>
      </c>
      <c r="H44" s="57">
        <f>F44+G44</f>
        <v>2917.2</v>
      </c>
    </row>
    <row r="45" spans="1:8" x14ac:dyDescent="0.25">
      <c r="A45" s="51">
        <v>41</v>
      </c>
      <c r="B45" s="56" t="s">
        <v>380</v>
      </c>
      <c r="C45" s="56">
        <v>7291</v>
      </c>
      <c r="D45" s="56">
        <v>0</v>
      </c>
      <c r="E45" s="56">
        <v>7291</v>
      </c>
      <c r="F45" s="56">
        <f>C45*0.4</f>
        <v>2916.4</v>
      </c>
      <c r="G45" s="56">
        <f>D45*3.8</f>
        <v>0</v>
      </c>
      <c r="H45" s="57">
        <f>F45+G45</f>
        <v>2916.4</v>
      </c>
    </row>
    <row r="46" spans="1:8" x14ac:dyDescent="0.25">
      <c r="A46" s="51">
        <v>42</v>
      </c>
      <c r="B46" s="56" t="s">
        <v>53</v>
      </c>
      <c r="C46" s="56">
        <v>7223</v>
      </c>
      <c r="D46" s="56">
        <v>0</v>
      </c>
      <c r="E46" s="56">
        <v>7223</v>
      </c>
      <c r="F46" s="56">
        <f>C46*0.4</f>
        <v>2889.2000000000003</v>
      </c>
      <c r="G46" s="56">
        <f>D46*3.8</f>
        <v>0</v>
      </c>
      <c r="H46" s="57">
        <f>F46+G46</f>
        <v>2889.2000000000003</v>
      </c>
    </row>
    <row r="47" spans="1:8" x14ac:dyDescent="0.25">
      <c r="A47" s="51">
        <v>43</v>
      </c>
      <c r="B47" s="56" t="s">
        <v>381</v>
      </c>
      <c r="C47" s="56">
        <v>3697</v>
      </c>
      <c r="D47" s="56">
        <v>320</v>
      </c>
      <c r="E47" s="56">
        <v>4017</v>
      </c>
      <c r="F47" s="56">
        <f>C47*0.4</f>
        <v>1478.8000000000002</v>
      </c>
      <c r="G47" s="56">
        <f>D47*3.8</f>
        <v>1216</v>
      </c>
      <c r="H47" s="57">
        <f>F47+G47</f>
        <v>2694.8</v>
      </c>
    </row>
    <row r="48" spans="1:8" x14ac:dyDescent="0.25">
      <c r="A48" s="51">
        <v>44</v>
      </c>
      <c r="B48" s="56" t="s">
        <v>382</v>
      </c>
      <c r="C48" s="56">
        <v>1288</v>
      </c>
      <c r="D48" s="56">
        <v>550</v>
      </c>
      <c r="E48" s="56">
        <v>1838</v>
      </c>
      <c r="F48" s="56">
        <f>C48*0.4</f>
        <v>515.20000000000005</v>
      </c>
      <c r="G48" s="56">
        <f>D48*3.8</f>
        <v>2090</v>
      </c>
      <c r="H48" s="57">
        <f>F48+G48</f>
        <v>2605.1999999999998</v>
      </c>
    </row>
    <row r="49" spans="1:8" x14ac:dyDescent="0.25">
      <c r="A49" s="51">
        <v>45</v>
      </c>
      <c r="B49" s="56" t="s">
        <v>101</v>
      </c>
      <c r="C49" s="56">
        <v>5871</v>
      </c>
      <c r="D49" s="56">
        <v>58</v>
      </c>
      <c r="E49" s="56">
        <v>5929</v>
      </c>
      <c r="F49" s="56">
        <f>C49*0.4</f>
        <v>2348.4</v>
      </c>
      <c r="G49" s="56">
        <f>D49*3.8</f>
        <v>220.39999999999998</v>
      </c>
      <c r="H49" s="57">
        <f>F49+G49</f>
        <v>2568.8000000000002</v>
      </c>
    </row>
    <row r="50" spans="1:8" x14ac:dyDescent="0.25">
      <c r="A50" s="51">
        <v>46</v>
      </c>
      <c r="B50" s="56" t="s">
        <v>67</v>
      </c>
      <c r="C50" s="56">
        <v>6105</v>
      </c>
      <c r="D50" s="56">
        <v>1</v>
      </c>
      <c r="E50" s="56">
        <v>6106</v>
      </c>
      <c r="F50" s="56">
        <f>C50*0.4</f>
        <v>2442</v>
      </c>
      <c r="G50" s="56">
        <f>D50*3.8</f>
        <v>3.8</v>
      </c>
      <c r="H50" s="57">
        <f>F50+G50</f>
        <v>2445.8000000000002</v>
      </c>
    </row>
    <row r="51" spans="1:8" x14ac:dyDescent="0.25">
      <c r="A51" s="51">
        <v>47</v>
      </c>
      <c r="B51" s="56" t="s">
        <v>137</v>
      </c>
      <c r="C51" s="56">
        <v>2418</v>
      </c>
      <c r="D51" s="56">
        <v>364</v>
      </c>
      <c r="E51" s="56">
        <v>2782</v>
      </c>
      <c r="F51" s="56">
        <f>C51*0.4</f>
        <v>967.2</v>
      </c>
      <c r="G51" s="56">
        <f>D51*3.8</f>
        <v>1383.2</v>
      </c>
      <c r="H51" s="57">
        <f>F51+G51</f>
        <v>2350.4</v>
      </c>
    </row>
    <row r="52" spans="1:8" x14ac:dyDescent="0.25">
      <c r="A52" s="51">
        <v>48</v>
      </c>
      <c r="B52" s="56" t="s">
        <v>35</v>
      </c>
      <c r="C52" s="56">
        <v>5792</v>
      </c>
      <c r="D52" s="56">
        <v>6</v>
      </c>
      <c r="E52" s="56">
        <v>5798</v>
      </c>
      <c r="F52" s="56">
        <f>C52*0.4</f>
        <v>2316.8000000000002</v>
      </c>
      <c r="G52" s="56">
        <f>D52*3.8</f>
        <v>22.799999999999997</v>
      </c>
      <c r="H52" s="57">
        <f>F52+G52</f>
        <v>2339.6000000000004</v>
      </c>
    </row>
    <row r="53" spans="1:8" x14ac:dyDescent="0.25">
      <c r="A53" s="51">
        <v>49</v>
      </c>
      <c r="B53" s="56" t="s">
        <v>383</v>
      </c>
      <c r="C53" s="56">
        <v>1556</v>
      </c>
      <c r="D53" s="56">
        <v>434</v>
      </c>
      <c r="E53" s="56">
        <v>1990</v>
      </c>
      <c r="F53" s="56">
        <f>C53*0.4</f>
        <v>622.40000000000009</v>
      </c>
      <c r="G53" s="56">
        <f>D53*3.8</f>
        <v>1649.1999999999998</v>
      </c>
      <c r="H53" s="57">
        <f>F53+G53</f>
        <v>2271.6</v>
      </c>
    </row>
    <row r="54" spans="1:8" x14ac:dyDescent="0.25">
      <c r="A54" s="51">
        <v>50</v>
      </c>
      <c r="B54" s="56" t="s">
        <v>93</v>
      </c>
      <c r="C54" s="56">
        <v>1869</v>
      </c>
      <c r="D54" s="56">
        <v>393</v>
      </c>
      <c r="E54" s="56">
        <v>2262</v>
      </c>
      <c r="F54" s="56">
        <f>C54*0.4</f>
        <v>747.6</v>
      </c>
      <c r="G54" s="56">
        <f>D54*3.8</f>
        <v>1493.3999999999999</v>
      </c>
      <c r="H54" s="57">
        <f>F54+G54</f>
        <v>2241</v>
      </c>
    </row>
    <row r="55" spans="1:8" x14ac:dyDescent="0.25">
      <c r="A55" s="51">
        <v>51</v>
      </c>
      <c r="B55" s="56" t="s">
        <v>147</v>
      </c>
      <c r="C55" s="56">
        <v>5481</v>
      </c>
      <c r="D55" s="56">
        <v>1</v>
      </c>
      <c r="E55" s="56">
        <v>5482</v>
      </c>
      <c r="F55" s="56">
        <f>C55*0.4</f>
        <v>2192.4</v>
      </c>
      <c r="G55" s="56">
        <f>D55*3.8</f>
        <v>3.8</v>
      </c>
      <c r="H55" s="57">
        <f>F55+G55</f>
        <v>2196.2000000000003</v>
      </c>
    </row>
    <row r="56" spans="1:8" x14ac:dyDescent="0.25">
      <c r="A56" s="51">
        <v>52</v>
      </c>
      <c r="B56" s="56" t="s">
        <v>51</v>
      </c>
      <c r="C56" s="56">
        <v>4578</v>
      </c>
      <c r="D56" s="56">
        <v>57</v>
      </c>
      <c r="E56" s="56">
        <v>4635</v>
      </c>
      <c r="F56" s="56">
        <f>C56*0.4</f>
        <v>1831.2</v>
      </c>
      <c r="G56" s="56">
        <f>D56*3.8</f>
        <v>216.6</v>
      </c>
      <c r="H56" s="57">
        <f>F56+G56</f>
        <v>2047.8</v>
      </c>
    </row>
    <row r="57" spans="1:8" x14ac:dyDescent="0.25">
      <c r="A57" s="51">
        <v>53</v>
      </c>
      <c r="B57" s="56" t="s">
        <v>59</v>
      </c>
      <c r="C57" s="56">
        <v>4848</v>
      </c>
      <c r="D57" s="56">
        <v>7</v>
      </c>
      <c r="E57" s="56">
        <v>4855</v>
      </c>
      <c r="F57" s="56">
        <f>C57*0.4</f>
        <v>1939.2</v>
      </c>
      <c r="G57" s="56">
        <f>D57*3.8</f>
        <v>26.599999999999998</v>
      </c>
      <c r="H57" s="57">
        <f>F57+G57</f>
        <v>1965.8</v>
      </c>
    </row>
    <row r="58" spans="1:8" x14ac:dyDescent="0.25">
      <c r="A58" s="51">
        <v>54</v>
      </c>
      <c r="B58" s="56" t="s">
        <v>384</v>
      </c>
      <c r="C58" s="56">
        <v>4654</v>
      </c>
      <c r="D58" s="56">
        <v>25</v>
      </c>
      <c r="E58" s="56">
        <v>4679</v>
      </c>
      <c r="F58" s="56">
        <f>C58*0.4</f>
        <v>1861.6000000000001</v>
      </c>
      <c r="G58" s="56">
        <f>D58*3.8</f>
        <v>95</v>
      </c>
      <c r="H58" s="57">
        <f>F58+G58</f>
        <v>1956.6000000000001</v>
      </c>
    </row>
    <row r="59" spans="1:8" x14ac:dyDescent="0.25">
      <c r="A59" s="51">
        <v>55</v>
      </c>
      <c r="B59" s="56" t="s">
        <v>117</v>
      </c>
      <c r="C59" s="56">
        <v>714</v>
      </c>
      <c r="D59" s="56">
        <v>417</v>
      </c>
      <c r="E59" s="56">
        <v>1131</v>
      </c>
      <c r="F59" s="56">
        <f>C59*0.4</f>
        <v>285.60000000000002</v>
      </c>
      <c r="G59" s="56">
        <f>D59*3.8</f>
        <v>1584.6</v>
      </c>
      <c r="H59" s="57">
        <f>F59+G59</f>
        <v>1870.1999999999998</v>
      </c>
    </row>
    <row r="60" spans="1:8" x14ac:dyDescent="0.25">
      <c r="A60" s="51">
        <v>56</v>
      </c>
      <c r="B60" s="56" t="s">
        <v>77</v>
      </c>
      <c r="C60" s="56">
        <v>4192</v>
      </c>
      <c r="D60" s="56">
        <v>50</v>
      </c>
      <c r="E60" s="56">
        <v>4242</v>
      </c>
      <c r="F60" s="56">
        <f>C60*0.4</f>
        <v>1676.8000000000002</v>
      </c>
      <c r="G60" s="56">
        <f>D60*3.8</f>
        <v>190</v>
      </c>
      <c r="H60" s="57">
        <f>F60+G60</f>
        <v>1866.8000000000002</v>
      </c>
    </row>
    <row r="61" spans="1:8" x14ac:dyDescent="0.25">
      <c r="A61" s="51">
        <v>57</v>
      </c>
      <c r="B61" s="56" t="s">
        <v>115</v>
      </c>
      <c r="C61" s="56">
        <v>4301</v>
      </c>
      <c r="D61" s="56">
        <v>0</v>
      </c>
      <c r="E61" s="56">
        <v>4301</v>
      </c>
      <c r="F61" s="56">
        <f>C61*0.4</f>
        <v>1720.4</v>
      </c>
      <c r="G61" s="56">
        <f>D61*3.8</f>
        <v>0</v>
      </c>
      <c r="H61" s="57">
        <f>F61+G61</f>
        <v>1720.4</v>
      </c>
    </row>
    <row r="62" spans="1:8" x14ac:dyDescent="0.25">
      <c r="A62" s="51">
        <v>58</v>
      </c>
      <c r="B62" s="56" t="s">
        <v>209</v>
      </c>
      <c r="C62" s="56">
        <v>2651</v>
      </c>
      <c r="D62" s="56">
        <v>169</v>
      </c>
      <c r="E62" s="56">
        <v>2820</v>
      </c>
      <c r="F62" s="56">
        <f>C62*0.4</f>
        <v>1060.4000000000001</v>
      </c>
      <c r="G62" s="56">
        <f>D62*3.8</f>
        <v>642.19999999999993</v>
      </c>
      <c r="H62" s="57">
        <f>F62+G62</f>
        <v>1702.6</v>
      </c>
    </row>
    <row r="63" spans="1:8" x14ac:dyDescent="0.25">
      <c r="A63" s="51">
        <v>59</v>
      </c>
      <c r="B63" s="56" t="s">
        <v>385</v>
      </c>
      <c r="C63" s="56">
        <v>3013</v>
      </c>
      <c r="D63" s="56">
        <v>126</v>
      </c>
      <c r="E63" s="56">
        <v>3139</v>
      </c>
      <c r="F63" s="56">
        <f>C63*0.4</f>
        <v>1205.2</v>
      </c>
      <c r="G63" s="56">
        <f>D63*3.8</f>
        <v>478.79999999999995</v>
      </c>
      <c r="H63" s="57">
        <f>F63+G63</f>
        <v>1684</v>
      </c>
    </row>
    <row r="64" spans="1:8" x14ac:dyDescent="0.25">
      <c r="A64" s="51">
        <v>60</v>
      </c>
      <c r="B64" s="56" t="s">
        <v>109</v>
      </c>
      <c r="C64" s="56">
        <v>3040</v>
      </c>
      <c r="D64" s="56">
        <v>81</v>
      </c>
      <c r="E64" s="56">
        <v>3121</v>
      </c>
      <c r="F64" s="56">
        <f>C64*0.4</f>
        <v>1216</v>
      </c>
      <c r="G64" s="56">
        <f>D64*3.8</f>
        <v>307.8</v>
      </c>
      <c r="H64" s="57">
        <f>F64+G64</f>
        <v>1523.8</v>
      </c>
    </row>
    <row r="65" spans="1:8" x14ac:dyDescent="0.25">
      <c r="A65" s="51">
        <v>61</v>
      </c>
      <c r="B65" s="56" t="s">
        <v>73</v>
      </c>
      <c r="C65" s="56">
        <v>1756</v>
      </c>
      <c r="D65" s="56">
        <v>198</v>
      </c>
      <c r="E65" s="56">
        <v>1954</v>
      </c>
      <c r="F65" s="56">
        <f>C65*0.4</f>
        <v>702.40000000000009</v>
      </c>
      <c r="G65" s="56">
        <f>D65*3.8</f>
        <v>752.4</v>
      </c>
      <c r="H65" s="57">
        <f>F65+G65</f>
        <v>1454.8000000000002</v>
      </c>
    </row>
    <row r="66" spans="1:8" x14ac:dyDescent="0.25">
      <c r="A66" s="51">
        <v>62</v>
      </c>
      <c r="B66" s="56" t="s">
        <v>167</v>
      </c>
      <c r="C66" s="56">
        <v>3167</v>
      </c>
      <c r="D66" s="56">
        <v>38</v>
      </c>
      <c r="E66" s="56">
        <v>3205</v>
      </c>
      <c r="F66" s="56">
        <f>C66*0.4</f>
        <v>1266.8000000000002</v>
      </c>
      <c r="G66" s="56">
        <f>D66*3.8</f>
        <v>144.4</v>
      </c>
      <c r="H66" s="57">
        <f>F66+G66</f>
        <v>1411.2000000000003</v>
      </c>
    </row>
    <row r="67" spans="1:8" x14ac:dyDescent="0.25">
      <c r="A67" s="51">
        <v>63</v>
      </c>
      <c r="B67" s="56" t="s">
        <v>386</v>
      </c>
      <c r="C67" s="56">
        <v>949</v>
      </c>
      <c r="D67" s="56">
        <v>268</v>
      </c>
      <c r="E67" s="56">
        <v>1217</v>
      </c>
      <c r="F67" s="56">
        <f>C67*0.4</f>
        <v>379.6</v>
      </c>
      <c r="G67" s="56">
        <f>D67*3.8</f>
        <v>1018.4</v>
      </c>
      <c r="H67" s="57">
        <f>F67+G67</f>
        <v>1398</v>
      </c>
    </row>
    <row r="68" spans="1:8" x14ac:dyDescent="0.25">
      <c r="A68" s="51">
        <v>64</v>
      </c>
      <c r="B68" s="56" t="s">
        <v>87</v>
      </c>
      <c r="C68" s="56">
        <v>2987</v>
      </c>
      <c r="D68" s="56">
        <v>51</v>
      </c>
      <c r="E68" s="56">
        <v>3038</v>
      </c>
      <c r="F68" s="56">
        <f>C68*0.4</f>
        <v>1194.8</v>
      </c>
      <c r="G68" s="56">
        <f>D68*3.8</f>
        <v>193.79999999999998</v>
      </c>
      <c r="H68" s="57">
        <f>F68+G68</f>
        <v>1388.6</v>
      </c>
    </row>
    <row r="69" spans="1:8" x14ac:dyDescent="0.25">
      <c r="A69" s="51">
        <v>65</v>
      </c>
      <c r="B69" s="56" t="s">
        <v>387</v>
      </c>
      <c r="C69" s="56">
        <v>3386</v>
      </c>
      <c r="D69" s="56">
        <v>0</v>
      </c>
      <c r="E69" s="56">
        <v>3386</v>
      </c>
      <c r="F69" s="56">
        <f>C69*0.4</f>
        <v>1354.4</v>
      </c>
      <c r="G69" s="56">
        <f>D69*3.8</f>
        <v>0</v>
      </c>
      <c r="H69" s="57">
        <f>F69+G69</f>
        <v>1354.4</v>
      </c>
    </row>
    <row r="70" spans="1:8" x14ac:dyDescent="0.25">
      <c r="A70" s="51">
        <v>66</v>
      </c>
      <c r="B70" s="56" t="s">
        <v>159</v>
      </c>
      <c r="C70" s="56">
        <v>2883</v>
      </c>
      <c r="D70" s="56">
        <v>28</v>
      </c>
      <c r="E70" s="56">
        <v>2911</v>
      </c>
      <c r="F70" s="56">
        <f>C70*0.4</f>
        <v>1153.2</v>
      </c>
      <c r="G70" s="56">
        <f>D70*3.8</f>
        <v>106.39999999999999</v>
      </c>
      <c r="H70" s="57">
        <f>F70+G70</f>
        <v>1259.6000000000001</v>
      </c>
    </row>
    <row r="71" spans="1:8" x14ac:dyDescent="0.25">
      <c r="A71" s="51">
        <v>67</v>
      </c>
      <c r="B71" s="56" t="s">
        <v>263</v>
      </c>
      <c r="C71" s="56">
        <v>2916</v>
      </c>
      <c r="D71" s="56">
        <v>3</v>
      </c>
      <c r="E71" s="56">
        <v>2919</v>
      </c>
      <c r="F71" s="56">
        <f>C71*0.4</f>
        <v>1166.4000000000001</v>
      </c>
      <c r="G71" s="56">
        <f>D71*3.8</f>
        <v>11.399999999999999</v>
      </c>
      <c r="H71" s="57">
        <f>F71+G71</f>
        <v>1177.8000000000002</v>
      </c>
    </row>
    <row r="72" spans="1:8" x14ac:dyDescent="0.25">
      <c r="A72" s="51">
        <v>68</v>
      </c>
      <c r="B72" s="56" t="s">
        <v>125</v>
      </c>
      <c r="C72" s="56">
        <v>1784</v>
      </c>
      <c r="D72" s="56">
        <v>109</v>
      </c>
      <c r="E72" s="56">
        <v>1893</v>
      </c>
      <c r="F72" s="56">
        <f>C72*0.4</f>
        <v>713.6</v>
      </c>
      <c r="G72" s="56">
        <f>D72*3.8</f>
        <v>414.2</v>
      </c>
      <c r="H72" s="57">
        <f>F72+G72</f>
        <v>1127.8</v>
      </c>
    </row>
    <row r="73" spans="1:8" x14ac:dyDescent="0.25">
      <c r="A73" s="51">
        <v>69</v>
      </c>
      <c r="B73" s="56" t="s">
        <v>235</v>
      </c>
      <c r="C73" s="56">
        <v>1873</v>
      </c>
      <c r="D73" s="56">
        <v>88</v>
      </c>
      <c r="E73" s="56">
        <v>1961</v>
      </c>
      <c r="F73" s="56">
        <f>C73*0.4</f>
        <v>749.2</v>
      </c>
      <c r="G73" s="56">
        <f>D73*3.8</f>
        <v>334.4</v>
      </c>
      <c r="H73" s="57">
        <f>F73+G73</f>
        <v>1083.5999999999999</v>
      </c>
    </row>
    <row r="74" spans="1:8" x14ac:dyDescent="0.25">
      <c r="A74" s="51">
        <v>70</v>
      </c>
      <c r="B74" s="56" t="s">
        <v>229</v>
      </c>
      <c r="C74" s="56">
        <v>678</v>
      </c>
      <c r="D74" s="56">
        <v>212</v>
      </c>
      <c r="E74" s="56">
        <v>890</v>
      </c>
      <c r="F74" s="56">
        <f>C74*0.4</f>
        <v>271.2</v>
      </c>
      <c r="G74" s="56">
        <f>D74*3.8</f>
        <v>805.59999999999991</v>
      </c>
      <c r="H74" s="57">
        <f>F74+G74</f>
        <v>1076.8</v>
      </c>
    </row>
    <row r="75" spans="1:8" x14ac:dyDescent="0.25">
      <c r="A75" s="51">
        <v>71</v>
      </c>
      <c r="B75" s="56" t="s">
        <v>227</v>
      </c>
      <c r="C75" s="56">
        <v>1621</v>
      </c>
      <c r="D75" s="56">
        <v>109</v>
      </c>
      <c r="E75" s="56">
        <v>1730</v>
      </c>
      <c r="F75" s="56">
        <f>C75*0.4</f>
        <v>648.40000000000009</v>
      </c>
      <c r="G75" s="56">
        <f>D75*3.8</f>
        <v>414.2</v>
      </c>
      <c r="H75" s="57">
        <f>F75+G75</f>
        <v>1062.6000000000001</v>
      </c>
    </row>
    <row r="76" spans="1:8" x14ac:dyDescent="0.25">
      <c r="A76" s="51">
        <v>72</v>
      </c>
      <c r="B76" s="56" t="s">
        <v>337</v>
      </c>
      <c r="C76" s="56">
        <v>247</v>
      </c>
      <c r="D76" s="56">
        <v>246</v>
      </c>
      <c r="E76" s="56">
        <v>493</v>
      </c>
      <c r="F76" s="56">
        <f>C76*0.4</f>
        <v>98.800000000000011</v>
      </c>
      <c r="G76" s="56">
        <f>D76*3.8</f>
        <v>934.8</v>
      </c>
      <c r="H76" s="57">
        <f>F76+G76</f>
        <v>1033.5999999999999</v>
      </c>
    </row>
    <row r="77" spans="1:8" x14ac:dyDescent="0.25">
      <c r="A77" s="51">
        <v>73</v>
      </c>
      <c r="B77" s="56" t="s">
        <v>388</v>
      </c>
      <c r="C77" s="56">
        <v>1387</v>
      </c>
      <c r="D77" s="56">
        <v>122</v>
      </c>
      <c r="E77" s="56">
        <v>1509</v>
      </c>
      <c r="F77" s="56">
        <f>C77*0.4</f>
        <v>554.80000000000007</v>
      </c>
      <c r="G77" s="56">
        <f>D77*3.8</f>
        <v>463.59999999999997</v>
      </c>
      <c r="H77" s="57">
        <f>F77+G77</f>
        <v>1018.4000000000001</v>
      </c>
    </row>
    <row r="78" spans="1:8" x14ac:dyDescent="0.25">
      <c r="A78" s="51">
        <v>74</v>
      </c>
      <c r="B78" s="56" t="s">
        <v>161</v>
      </c>
      <c r="C78" s="56">
        <v>1051</v>
      </c>
      <c r="D78" s="56">
        <v>156</v>
      </c>
      <c r="E78" s="56">
        <v>1207</v>
      </c>
      <c r="F78" s="56">
        <f>C78*0.4</f>
        <v>420.40000000000003</v>
      </c>
      <c r="G78" s="56">
        <f>D78*3.8</f>
        <v>592.79999999999995</v>
      </c>
      <c r="H78" s="57">
        <f>F78+G78</f>
        <v>1013.2</v>
      </c>
    </row>
    <row r="79" spans="1:8" x14ac:dyDescent="0.25">
      <c r="A79" s="51">
        <v>75</v>
      </c>
      <c r="B79" s="56" t="s">
        <v>309</v>
      </c>
      <c r="C79" s="56">
        <v>603</v>
      </c>
      <c r="D79" s="56">
        <v>203</v>
      </c>
      <c r="E79" s="56">
        <v>806</v>
      </c>
      <c r="F79" s="56">
        <f>C79*0.4</f>
        <v>241.20000000000002</v>
      </c>
      <c r="G79" s="56">
        <f>D79*3.8</f>
        <v>771.4</v>
      </c>
      <c r="H79" s="57">
        <f>F79+G79</f>
        <v>1012.6</v>
      </c>
    </row>
    <row r="80" spans="1:8" x14ac:dyDescent="0.25">
      <c r="A80" s="51">
        <v>76</v>
      </c>
      <c r="B80" s="56" t="s">
        <v>129</v>
      </c>
      <c r="C80" s="56">
        <v>2522</v>
      </c>
      <c r="D80" s="56">
        <v>0</v>
      </c>
      <c r="E80" s="56">
        <v>2522</v>
      </c>
      <c r="F80" s="56">
        <f>C80*0.4</f>
        <v>1008.8000000000001</v>
      </c>
      <c r="G80" s="56">
        <f>D80*3.8</f>
        <v>0</v>
      </c>
      <c r="H80" s="57">
        <f>F80+G80</f>
        <v>1008.8000000000001</v>
      </c>
    </row>
    <row r="81" spans="1:8" x14ac:dyDescent="0.25">
      <c r="A81" s="51">
        <v>77</v>
      </c>
      <c r="B81" s="56" t="s">
        <v>389</v>
      </c>
      <c r="C81" s="56">
        <v>1232</v>
      </c>
      <c r="D81" s="56">
        <v>124</v>
      </c>
      <c r="E81" s="56">
        <v>1356</v>
      </c>
      <c r="F81" s="56">
        <f>C81*0.4</f>
        <v>492.8</v>
      </c>
      <c r="G81" s="56">
        <f>D81*3.8</f>
        <v>471.2</v>
      </c>
      <c r="H81" s="57">
        <f>F81+G81</f>
        <v>964</v>
      </c>
    </row>
    <row r="82" spans="1:8" x14ac:dyDescent="0.25">
      <c r="A82" s="51">
        <v>78</v>
      </c>
      <c r="B82" s="56" t="s">
        <v>390</v>
      </c>
      <c r="C82" s="56">
        <v>737</v>
      </c>
      <c r="D82" s="56">
        <v>176</v>
      </c>
      <c r="E82" s="56">
        <v>913</v>
      </c>
      <c r="F82" s="56">
        <f>C82*0.4</f>
        <v>294.8</v>
      </c>
      <c r="G82" s="56">
        <f>D82*3.8</f>
        <v>668.8</v>
      </c>
      <c r="H82" s="57">
        <f>F82+G82</f>
        <v>963.59999999999991</v>
      </c>
    </row>
    <row r="83" spans="1:8" x14ac:dyDescent="0.25">
      <c r="A83" s="51">
        <v>79</v>
      </c>
      <c r="B83" s="56" t="s">
        <v>243</v>
      </c>
      <c r="C83" s="56">
        <v>690</v>
      </c>
      <c r="D83" s="56">
        <v>177</v>
      </c>
      <c r="E83" s="56">
        <v>867</v>
      </c>
      <c r="F83" s="56">
        <f>C83*0.4</f>
        <v>276</v>
      </c>
      <c r="G83" s="56">
        <f>D83*3.8</f>
        <v>672.6</v>
      </c>
      <c r="H83" s="57">
        <f>F83+G83</f>
        <v>948.6</v>
      </c>
    </row>
    <row r="84" spans="1:8" x14ac:dyDescent="0.25">
      <c r="A84" s="51">
        <v>80</v>
      </c>
      <c r="B84" s="56" t="s">
        <v>91</v>
      </c>
      <c r="C84" s="56">
        <v>2362</v>
      </c>
      <c r="D84" s="56">
        <v>0</v>
      </c>
      <c r="E84" s="56">
        <v>2362</v>
      </c>
      <c r="F84" s="56">
        <f>C84*0.4</f>
        <v>944.80000000000007</v>
      </c>
      <c r="G84" s="56">
        <f>D84*3.8</f>
        <v>0</v>
      </c>
      <c r="H84" s="57">
        <f>F84+G84</f>
        <v>944.80000000000007</v>
      </c>
    </row>
    <row r="85" spans="1:8" x14ac:dyDescent="0.25">
      <c r="A85" s="51">
        <v>81</v>
      </c>
      <c r="B85" s="56" t="s">
        <v>305</v>
      </c>
      <c r="C85" s="56">
        <v>541</v>
      </c>
      <c r="D85" s="56">
        <v>184</v>
      </c>
      <c r="E85" s="56">
        <v>725</v>
      </c>
      <c r="F85" s="56">
        <f>C85*0.4</f>
        <v>216.4</v>
      </c>
      <c r="G85" s="56">
        <f>D85*3.8</f>
        <v>699.19999999999993</v>
      </c>
      <c r="H85" s="57">
        <f>F85+G85</f>
        <v>915.59999999999991</v>
      </c>
    </row>
    <row r="86" spans="1:8" x14ac:dyDescent="0.25">
      <c r="A86" s="51">
        <v>82</v>
      </c>
      <c r="B86" s="56" t="s">
        <v>135</v>
      </c>
      <c r="C86" s="56">
        <v>2229</v>
      </c>
      <c r="D86" s="56">
        <v>5</v>
      </c>
      <c r="E86" s="56">
        <v>2234</v>
      </c>
      <c r="F86" s="56">
        <f>C86*0.4</f>
        <v>891.6</v>
      </c>
      <c r="G86" s="56">
        <f>D86*3.8</f>
        <v>19</v>
      </c>
      <c r="H86" s="57">
        <f>F86+G86</f>
        <v>910.6</v>
      </c>
    </row>
    <row r="87" spans="1:8" x14ac:dyDescent="0.25">
      <c r="A87" s="51">
        <v>83</v>
      </c>
      <c r="B87" s="56" t="s">
        <v>391</v>
      </c>
      <c r="C87" s="56">
        <v>694</v>
      </c>
      <c r="D87" s="56">
        <v>160</v>
      </c>
      <c r="E87" s="56">
        <v>854</v>
      </c>
      <c r="F87" s="56">
        <f>C87*0.4</f>
        <v>277.60000000000002</v>
      </c>
      <c r="G87" s="56">
        <f>D87*3.8</f>
        <v>608</v>
      </c>
      <c r="H87" s="57">
        <f>F87+G87</f>
        <v>885.6</v>
      </c>
    </row>
    <row r="88" spans="1:8" x14ac:dyDescent="0.25">
      <c r="A88" s="51">
        <v>84</v>
      </c>
      <c r="B88" s="56" t="s">
        <v>69</v>
      </c>
      <c r="C88" s="56">
        <v>2033</v>
      </c>
      <c r="D88" s="56">
        <v>17</v>
      </c>
      <c r="E88" s="56">
        <v>2050</v>
      </c>
      <c r="F88" s="56">
        <f>C88*0.4</f>
        <v>813.2</v>
      </c>
      <c r="G88" s="56">
        <f>D88*3.8</f>
        <v>64.599999999999994</v>
      </c>
      <c r="H88" s="57">
        <f>F88+G88</f>
        <v>877.80000000000007</v>
      </c>
    </row>
    <row r="89" spans="1:8" x14ac:dyDescent="0.25">
      <c r="A89" s="51">
        <v>85</v>
      </c>
      <c r="B89" s="56" t="s">
        <v>392</v>
      </c>
      <c r="C89" s="56">
        <v>431</v>
      </c>
      <c r="D89" s="56">
        <v>185</v>
      </c>
      <c r="E89" s="56">
        <v>616</v>
      </c>
      <c r="F89" s="56">
        <f>C89*0.4</f>
        <v>172.4</v>
      </c>
      <c r="G89" s="56">
        <f>D89*3.8</f>
        <v>703</v>
      </c>
      <c r="H89" s="57">
        <f>F89+G89</f>
        <v>875.4</v>
      </c>
    </row>
    <row r="90" spans="1:8" x14ac:dyDescent="0.25">
      <c r="A90" s="51">
        <v>86</v>
      </c>
      <c r="B90" s="56" t="s">
        <v>127</v>
      </c>
      <c r="C90" s="56">
        <v>1686</v>
      </c>
      <c r="D90" s="56">
        <v>51</v>
      </c>
      <c r="E90" s="56">
        <v>1737</v>
      </c>
      <c r="F90" s="56">
        <f>C90*0.4</f>
        <v>674.40000000000009</v>
      </c>
      <c r="G90" s="56">
        <f>D90*3.8</f>
        <v>193.79999999999998</v>
      </c>
      <c r="H90" s="57">
        <f>F90+G90</f>
        <v>868.2</v>
      </c>
    </row>
    <row r="91" spans="1:8" x14ac:dyDescent="0.25">
      <c r="A91" s="51">
        <v>87</v>
      </c>
      <c r="B91" s="56" t="s">
        <v>207</v>
      </c>
      <c r="C91" s="56">
        <v>732</v>
      </c>
      <c r="D91" s="56">
        <v>132</v>
      </c>
      <c r="E91" s="56">
        <v>864</v>
      </c>
      <c r="F91" s="56">
        <f>C91*0.4</f>
        <v>292.8</v>
      </c>
      <c r="G91" s="56">
        <f>D91*3.8</f>
        <v>501.59999999999997</v>
      </c>
      <c r="H91" s="57">
        <f>F91+G91</f>
        <v>794.4</v>
      </c>
    </row>
    <row r="92" spans="1:8" x14ac:dyDescent="0.25">
      <c r="A92" s="51">
        <v>88</v>
      </c>
      <c r="B92" s="56" t="s">
        <v>251</v>
      </c>
      <c r="C92" s="56">
        <v>948</v>
      </c>
      <c r="D92" s="56">
        <v>105</v>
      </c>
      <c r="E92" s="56">
        <v>1053</v>
      </c>
      <c r="F92" s="56">
        <f>C92*0.4</f>
        <v>379.20000000000005</v>
      </c>
      <c r="G92" s="56">
        <f>D92*3.8</f>
        <v>399</v>
      </c>
      <c r="H92" s="57">
        <f>F92+G92</f>
        <v>778.2</v>
      </c>
    </row>
    <row r="93" spans="1:8" x14ac:dyDescent="0.25">
      <c r="A93" s="51">
        <v>89</v>
      </c>
      <c r="B93" s="56" t="s">
        <v>393</v>
      </c>
      <c r="C93" s="56">
        <v>1790</v>
      </c>
      <c r="D93" s="56">
        <v>0</v>
      </c>
      <c r="E93" s="56">
        <v>1790</v>
      </c>
      <c r="F93" s="56">
        <f>C93*0.4</f>
        <v>716</v>
      </c>
      <c r="G93" s="56">
        <f>D93*3.8</f>
        <v>0</v>
      </c>
      <c r="H93" s="57">
        <f>F93+G93</f>
        <v>716</v>
      </c>
    </row>
    <row r="94" spans="1:8" x14ac:dyDescent="0.25">
      <c r="A94" s="51">
        <v>90</v>
      </c>
      <c r="B94" s="56" t="s">
        <v>394</v>
      </c>
      <c r="C94" s="56">
        <v>1359</v>
      </c>
      <c r="D94" s="56">
        <v>44</v>
      </c>
      <c r="E94" s="56">
        <v>1403</v>
      </c>
      <c r="F94" s="56">
        <f>C94*0.4</f>
        <v>543.6</v>
      </c>
      <c r="G94" s="56">
        <f>D94*3.8</f>
        <v>167.2</v>
      </c>
      <c r="H94" s="57">
        <f>F94+G94</f>
        <v>710.8</v>
      </c>
    </row>
    <row r="95" spans="1:8" x14ac:dyDescent="0.25">
      <c r="A95" s="51">
        <v>91</v>
      </c>
      <c r="B95" s="56" t="s">
        <v>395</v>
      </c>
      <c r="C95" s="56">
        <v>1742</v>
      </c>
      <c r="D95" s="56">
        <v>0</v>
      </c>
      <c r="E95" s="56">
        <v>1742</v>
      </c>
      <c r="F95" s="56">
        <f>C95*0.4</f>
        <v>696.80000000000007</v>
      </c>
      <c r="G95" s="56">
        <f>D95*3.8</f>
        <v>0</v>
      </c>
      <c r="H95" s="57">
        <f>F95+G95</f>
        <v>696.80000000000007</v>
      </c>
    </row>
    <row r="96" spans="1:8" x14ac:dyDescent="0.25">
      <c r="A96" s="51">
        <v>92</v>
      </c>
      <c r="B96" s="56" t="s">
        <v>307</v>
      </c>
      <c r="C96" s="56">
        <v>1218</v>
      </c>
      <c r="D96" s="56">
        <v>54</v>
      </c>
      <c r="E96" s="56">
        <v>1272</v>
      </c>
      <c r="F96" s="56">
        <f>C96*0.4</f>
        <v>487.20000000000005</v>
      </c>
      <c r="G96" s="56">
        <f>D96*3.8</f>
        <v>205.2</v>
      </c>
      <c r="H96" s="57">
        <f>F96+G96</f>
        <v>692.40000000000009</v>
      </c>
    </row>
    <row r="97" spans="1:8" x14ac:dyDescent="0.25">
      <c r="A97" s="51">
        <v>93</v>
      </c>
      <c r="B97" s="56" t="s">
        <v>396</v>
      </c>
      <c r="C97" s="56">
        <v>1503</v>
      </c>
      <c r="D97" s="56">
        <v>21</v>
      </c>
      <c r="E97" s="56">
        <v>1524</v>
      </c>
      <c r="F97" s="56">
        <f>C97*0.4</f>
        <v>601.20000000000005</v>
      </c>
      <c r="G97" s="56">
        <f>D97*3.8</f>
        <v>79.8</v>
      </c>
      <c r="H97" s="57">
        <f>F97+G97</f>
        <v>681</v>
      </c>
    </row>
    <row r="98" spans="1:8" x14ac:dyDescent="0.25">
      <c r="A98" s="51">
        <v>94</v>
      </c>
      <c r="B98" s="56" t="s">
        <v>179</v>
      </c>
      <c r="C98" s="56">
        <v>1258</v>
      </c>
      <c r="D98" s="56">
        <v>42</v>
      </c>
      <c r="E98" s="56">
        <v>1300</v>
      </c>
      <c r="F98" s="56">
        <f>C98*0.4</f>
        <v>503.20000000000005</v>
      </c>
      <c r="G98" s="56">
        <f>D98*3.8</f>
        <v>159.6</v>
      </c>
      <c r="H98" s="57">
        <f>F98+G98</f>
        <v>662.80000000000007</v>
      </c>
    </row>
    <row r="99" spans="1:8" x14ac:dyDescent="0.25">
      <c r="A99" s="51">
        <v>95</v>
      </c>
      <c r="B99" s="56" t="s">
        <v>397</v>
      </c>
      <c r="C99" s="56">
        <v>977</v>
      </c>
      <c r="D99" s="56">
        <v>70</v>
      </c>
      <c r="E99" s="56">
        <v>1047</v>
      </c>
      <c r="F99" s="56">
        <f>C99*0.4</f>
        <v>390.8</v>
      </c>
      <c r="G99" s="56">
        <f>D99*3.8</f>
        <v>266</v>
      </c>
      <c r="H99" s="57">
        <f>F99+G99</f>
        <v>656.8</v>
      </c>
    </row>
    <row r="100" spans="1:8" x14ac:dyDescent="0.25">
      <c r="A100" s="51">
        <v>96</v>
      </c>
      <c r="B100" s="56" t="s">
        <v>197</v>
      </c>
      <c r="C100" s="56">
        <v>1632</v>
      </c>
      <c r="D100" s="56">
        <v>1</v>
      </c>
      <c r="E100" s="56">
        <v>1633</v>
      </c>
      <c r="F100" s="56">
        <f>C100*0.4</f>
        <v>652.80000000000007</v>
      </c>
      <c r="G100" s="56">
        <f>D100*3.8</f>
        <v>3.8</v>
      </c>
      <c r="H100" s="57">
        <f>F100+G100</f>
        <v>656.6</v>
      </c>
    </row>
    <row r="101" spans="1:8" x14ac:dyDescent="0.25">
      <c r="A101" s="51">
        <v>97</v>
      </c>
      <c r="B101" s="56" t="s">
        <v>281</v>
      </c>
      <c r="C101" s="56">
        <v>241</v>
      </c>
      <c r="D101" s="56">
        <v>145</v>
      </c>
      <c r="E101" s="56">
        <v>386</v>
      </c>
      <c r="F101" s="56">
        <f>C101*0.4</f>
        <v>96.4</v>
      </c>
      <c r="G101" s="56">
        <f>D101*3.8</f>
        <v>551</v>
      </c>
      <c r="H101" s="57">
        <f>F101+G101</f>
        <v>647.4</v>
      </c>
    </row>
    <row r="102" spans="1:8" x14ac:dyDescent="0.25">
      <c r="A102" s="51">
        <v>98</v>
      </c>
      <c r="B102" s="56" t="s">
        <v>165</v>
      </c>
      <c r="C102" s="56">
        <v>886</v>
      </c>
      <c r="D102" s="56">
        <v>74</v>
      </c>
      <c r="E102" s="56">
        <v>960</v>
      </c>
      <c r="F102" s="56">
        <f>C102*0.4</f>
        <v>354.40000000000003</v>
      </c>
      <c r="G102" s="56">
        <f>D102*3.8</f>
        <v>281.2</v>
      </c>
      <c r="H102" s="57">
        <f>F102+G102</f>
        <v>635.6</v>
      </c>
    </row>
    <row r="103" spans="1:8" x14ac:dyDescent="0.25">
      <c r="A103" s="51">
        <v>99</v>
      </c>
      <c r="B103" s="56" t="s">
        <v>217</v>
      </c>
      <c r="C103" s="56">
        <v>533</v>
      </c>
      <c r="D103" s="56">
        <v>110</v>
      </c>
      <c r="E103" s="56">
        <v>643</v>
      </c>
      <c r="F103" s="56">
        <f>C103*0.4</f>
        <v>213.20000000000002</v>
      </c>
      <c r="G103" s="56">
        <f>D103*3.8</f>
        <v>418</v>
      </c>
      <c r="H103" s="57">
        <f>F103+G103</f>
        <v>631.20000000000005</v>
      </c>
    </row>
    <row r="104" spans="1:8" x14ac:dyDescent="0.25">
      <c r="A104" s="51">
        <v>100</v>
      </c>
      <c r="B104" s="56" t="s">
        <v>398</v>
      </c>
      <c r="C104" s="56">
        <v>1323</v>
      </c>
      <c r="D104" s="56">
        <v>26</v>
      </c>
      <c r="E104" s="56">
        <v>1349</v>
      </c>
      <c r="F104" s="56">
        <f>C104*0.4</f>
        <v>529.20000000000005</v>
      </c>
      <c r="G104" s="56">
        <f>D104*3.8</f>
        <v>98.8</v>
      </c>
      <c r="H104" s="57">
        <f>F104+G104</f>
        <v>628</v>
      </c>
    </row>
    <row r="105" spans="1:8" x14ac:dyDescent="0.25">
      <c r="A105" s="51">
        <v>101</v>
      </c>
      <c r="B105" s="56" t="s">
        <v>199</v>
      </c>
      <c r="C105" s="56">
        <v>665</v>
      </c>
      <c r="D105" s="56">
        <v>93</v>
      </c>
      <c r="E105" s="56">
        <v>758</v>
      </c>
      <c r="F105" s="56">
        <f>C105*0.4</f>
        <v>266</v>
      </c>
      <c r="G105" s="56">
        <f>D105*3.8</f>
        <v>353.4</v>
      </c>
      <c r="H105" s="57">
        <f>F105+G105</f>
        <v>619.4</v>
      </c>
    </row>
    <row r="106" spans="1:8" x14ac:dyDescent="0.25">
      <c r="A106" s="51">
        <v>102</v>
      </c>
      <c r="B106" s="56" t="s">
        <v>399</v>
      </c>
      <c r="C106" s="56">
        <v>1334</v>
      </c>
      <c r="D106" s="56">
        <v>11</v>
      </c>
      <c r="E106" s="56">
        <v>1345</v>
      </c>
      <c r="F106" s="56">
        <f>C106*0.4</f>
        <v>533.6</v>
      </c>
      <c r="G106" s="56">
        <f>D106*3.8</f>
        <v>41.8</v>
      </c>
      <c r="H106" s="57">
        <f>F106+G106</f>
        <v>575.4</v>
      </c>
    </row>
    <row r="107" spans="1:8" x14ac:dyDescent="0.25">
      <c r="A107" s="51">
        <v>103</v>
      </c>
      <c r="B107" s="56" t="s">
        <v>303</v>
      </c>
      <c r="C107" s="56">
        <v>1399</v>
      </c>
      <c r="D107" s="56">
        <v>0</v>
      </c>
      <c r="E107" s="56">
        <v>1399</v>
      </c>
      <c r="F107" s="56">
        <f>C107*0.4</f>
        <v>559.6</v>
      </c>
      <c r="G107" s="56">
        <f>D107*3.8</f>
        <v>0</v>
      </c>
      <c r="H107" s="57">
        <f>F107+G107</f>
        <v>559.6</v>
      </c>
    </row>
    <row r="108" spans="1:8" x14ac:dyDescent="0.25">
      <c r="A108" s="51">
        <v>104</v>
      </c>
      <c r="B108" s="56" t="s">
        <v>275</v>
      </c>
      <c r="C108" s="56">
        <v>268</v>
      </c>
      <c r="D108" s="56">
        <v>118</v>
      </c>
      <c r="E108" s="56">
        <v>386</v>
      </c>
      <c r="F108" s="56">
        <f>C108*0.4</f>
        <v>107.2</v>
      </c>
      <c r="G108" s="56">
        <f>D108*3.8</f>
        <v>448.4</v>
      </c>
      <c r="H108" s="57">
        <f>F108+G108</f>
        <v>555.6</v>
      </c>
    </row>
    <row r="109" spans="1:8" x14ac:dyDescent="0.25">
      <c r="A109" s="51">
        <v>105</v>
      </c>
      <c r="B109" s="56" t="s">
        <v>267</v>
      </c>
      <c r="C109" s="56">
        <v>1379</v>
      </c>
      <c r="D109" s="56">
        <v>0</v>
      </c>
      <c r="E109" s="56">
        <v>1379</v>
      </c>
      <c r="F109" s="56">
        <f>C109*0.4</f>
        <v>551.6</v>
      </c>
      <c r="G109" s="56">
        <f>D109*3.8</f>
        <v>0</v>
      </c>
      <c r="H109" s="57">
        <f>F109+G109</f>
        <v>551.6</v>
      </c>
    </row>
    <row r="110" spans="1:8" x14ac:dyDescent="0.25">
      <c r="A110" s="51">
        <v>106</v>
      </c>
      <c r="B110" s="56" t="s">
        <v>253</v>
      </c>
      <c r="C110" s="56">
        <v>335</v>
      </c>
      <c r="D110" s="56">
        <v>108</v>
      </c>
      <c r="E110" s="56">
        <v>443</v>
      </c>
      <c r="F110" s="56">
        <f>C110*0.4</f>
        <v>134</v>
      </c>
      <c r="G110" s="56">
        <f>D110*3.8</f>
        <v>410.4</v>
      </c>
      <c r="H110" s="57">
        <f>F110+G110</f>
        <v>544.4</v>
      </c>
    </row>
    <row r="111" spans="1:8" x14ac:dyDescent="0.25">
      <c r="A111" s="51">
        <v>107</v>
      </c>
      <c r="B111" s="56" t="s">
        <v>193</v>
      </c>
      <c r="C111" s="56">
        <v>1338</v>
      </c>
      <c r="D111" s="56">
        <v>0</v>
      </c>
      <c r="E111" s="56">
        <v>1338</v>
      </c>
      <c r="F111" s="56">
        <f>C111*0.4</f>
        <v>535.20000000000005</v>
      </c>
      <c r="G111" s="56">
        <f>D111*3.8</f>
        <v>0</v>
      </c>
      <c r="H111" s="57">
        <f>F111+G111</f>
        <v>535.20000000000005</v>
      </c>
    </row>
    <row r="112" spans="1:8" x14ac:dyDescent="0.25">
      <c r="A112" s="51">
        <v>108</v>
      </c>
      <c r="B112" s="56" t="s">
        <v>241</v>
      </c>
      <c r="C112" s="56">
        <v>258</v>
      </c>
      <c r="D112" s="56">
        <v>112</v>
      </c>
      <c r="E112" s="56">
        <v>370</v>
      </c>
      <c r="F112" s="56">
        <f>C112*0.4</f>
        <v>103.2</v>
      </c>
      <c r="G112" s="56">
        <f>D112*3.8</f>
        <v>425.59999999999997</v>
      </c>
      <c r="H112" s="57">
        <f>F112+G112</f>
        <v>528.79999999999995</v>
      </c>
    </row>
    <row r="113" spans="1:8" x14ac:dyDescent="0.25">
      <c r="A113" s="51">
        <v>109</v>
      </c>
      <c r="B113" s="56" t="s">
        <v>177</v>
      </c>
      <c r="C113" s="56">
        <v>1297</v>
      </c>
      <c r="D113" s="56">
        <v>0</v>
      </c>
      <c r="E113" s="56">
        <v>1297</v>
      </c>
      <c r="F113" s="56">
        <f>C113*0.4</f>
        <v>518.80000000000007</v>
      </c>
      <c r="G113" s="56">
        <f>D113*3.8</f>
        <v>0</v>
      </c>
      <c r="H113" s="57">
        <f>F113+G113</f>
        <v>518.80000000000007</v>
      </c>
    </row>
    <row r="114" spans="1:8" x14ac:dyDescent="0.25">
      <c r="A114" s="51">
        <v>110</v>
      </c>
      <c r="B114" s="56" t="s">
        <v>400</v>
      </c>
      <c r="C114" s="56">
        <v>1211</v>
      </c>
      <c r="D114" s="56">
        <v>0</v>
      </c>
      <c r="E114" s="56">
        <v>1211</v>
      </c>
      <c r="F114" s="56">
        <f>C114*0.4</f>
        <v>484.40000000000003</v>
      </c>
      <c r="G114" s="56">
        <f>D114*3.8</f>
        <v>0</v>
      </c>
      <c r="H114" s="57">
        <f>F114+G114</f>
        <v>484.40000000000003</v>
      </c>
    </row>
    <row r="115" spans="1:8" x14ac:dyDescent="0.25">
      <c r="A115" s="51">
        <v>111</v>
      </c>
      <c r="B115" s="56" t="s">
        <v>401</v>
      </c>
      <c r="C115" s="56">
        <v>1205</v>
      </c>
      <c r="D115" s="56">
        <v>0</v>
      </c>
      <c r="E115" s="56">
        <v>1205</v>
      </c>
      <c r="F115" s="56">
        <f>C115*0.4</f>
        <v>482</v>
      </c>
      <c r="G115" s="56">
        <f>D115*3.8</f>
        <v>0</v>
      </c>
      <c r="H115" s="57">
        <f>F115+G115</f>
        <v>482</v>
      </c>
    </row>
    <row r="116" spans="1:8" x14ac:dyDescent="0.25">
      <c r="A116" s="51">
        <v>112</v>
      </c>
      <c r="B116" s="56" t="s">
        <v>277</v>
      </c>
      <c r="C116" s="56">
        <v>207</v>
      </c>
      <c r="D116" s="56">
        <v>105</v>
      </c>
      <c r="E116" s="56">
        <v>312</v>
      </c>
      <c r="F116" s="56">
        <f>C116*0.4</f>
        <v>82.800000000000011</v>
      </c>
      <c r="G116" s="56">
        <f>D116*3.8</f>
        <v>399</v>
      </c>
      <c r="H116" s="57">
        <f>F116+G116</f>
        <v>481.8</v>
      </c>
    </row>
    <row r="117" spans="1:8" x14ac:dyDescent="0.25">
      <c r="A117" s="51">
        <v>113</v>
      </c>
      <c r="B117" s="56" t="s">
        <v>187</v>
      </c>
      <c r="C117" s="56">
        <v>1199</v>
      </c>
      <c r="D117" s="56">
        <v>0</v>
      </c>
      <c r="E117" s="56">
        <v>1199</v>
      </c>
      <c r="F117" s="56">
        <f>C117*0.4</f>
        <v>479.6</v>
      </c>
      <c r="G117" s="56">
        <f>D117*3.8</f>
        <v>0</v>
      </c>
      <c r="H117" s="57">
        <f>F117+G117</f>
        <v>479.6</v>
      </c>
    </row>
    <row r="118" spans="1:8" x14ac:dyDescent="0.25">
      <c r="A118" s="51">
        <v>114</v>
      </c>
      <c r="B118" s="56" t="s">
        <v>341</v>
      </c>
      <c r="C118" s="56">
        <v>1043</v>
      </c>
      <c r="D118" s="56">
        <v>0</v>
      </c>
      <c r="E118" s="56">
        <v>1043</v>
      </c>
      <c r="F118" s="56">
        <f>C118*0.4</f>
        <v>417.20000000000005</v>
      </c>
      <c r="G118" s="56">
        <f>D118*3.8</f>
        <v>0</v>
      </c>
      <c r="H118" s="57">
        <f>F118+G118</f>
        <v>417.20000000000005</v>
      </c>
    </row>
    <row r="119" spans="1:8" x14ac:dyDescent="0.25">
      <c r="A119" s="51">
        <v>115</v>
      </c>
      <c r="B119" s="56" t="s">
        <v>195</v>
      </c>
      <c r="C119" s="56">
        <v>1018</v>
      </c>
      <c r="D119" s="56">
        <v>2</v>
      </c>
      <c r="E119" s="56">
        <v>1020</v>
      </c>
      <c r="F119" s="56">
        <f>C119*0.4</f>
        <v>407.20000000000005</v>
      </c>
      <c r="G119" s="56">
        <f>D119*3.8</f>
        <v>7.6</v>
      </c>
      <c r="H119" s="57">
        <f>F119+G119</f>
        <v>414.80000000000007</v>
      </c>
    </row>
    <row r="120" spans="1:8" x14ac:dyDescent="0.25">
      <c r="A120" s="51">
        <v>116</v>
      </c>
      <c r="B120" s="56" t="s">
        <v>257</v>
      </c>
      <c r="C120" s="56">
        <v>325</v>
      </c>
      <c r="D120" s="56">
        <v>74</v>
      </c>
      <c r="E120" s="56">
        <v>399</v>
      </c>
      <c r="F120" s="56">
        <f>C120*0.4</f>
        <v>130</v>
      </c>
      <c r="G120" s="56">
        <f>D120*3.8</f>
        <v>281.2</v>
      </c>
      <c r="H120" s="57">
        <f>F120+G120</f>
        <v>411.2</v>
      </c>
    </row>
    <row r="121" spans="1:8" x14ac:dyDescent="0.25">
      <c r="A121" s="51">
        <v>117</v>
      </c>
      <c r="B121" s="56" t="s">
        <v>189</v>
      </c>
      <c r="C121" s="56">
        <v>761</v>
      </c>
      <c r="D121" s="56">
        <v>28</v>
      </c>
      <c r="E121" s="56">
        <v>789</v>
      </c>
      <c r="F121" s="56">
        <f>C121*0.4</f>
        <v>304.40000000000003</v>
      </c>
      <c r="G121" s="56">
        <f>D121*3.8</f>
        <v>106.39999999999999</v>
      </c>
      <c r="H121" s="57">
        <f>F121+G121</f>
        <v>410.8</v>
      </c>
    </row>
    <row r="122" spans="1:8" x14ac:dyDescent="0.25">
      <c r="A122" s="51">
        <v>118</v>
      </c>
      <c r="B122" s="56" t="s">
        <v>157</v>
      </c>
      <c r="C122" s="56">
        <v>292</v>
      </c>
      <c r="D122" s="56">
        <v>75</v>
      </c>
      <c r="E122" s="56">
        <v>367</v>
      </c>
      <c r="F122" s="56">
        <f>C122*0.4</f>
        <v>116.80000000000001</v>
      </c>
      <c r="G122" s="56">
        <f>D122*3.8</f>
        <v>285</v>
      </c>
      <c r="H122" s="57">
        <f>F122+G122</f>
        <v>401.8</v>
      </c>
    </row>
    <row r="123" spans="1:8" x14ac:dyDescent="0.25">
      <c r="A123" s="51">
        <v>119</v>
      </c>
      <c r="B123" s="56" t="s">
        <v>273</v>
      </c>
      <c r="C123" s="56">
        <v>29</v>
      </c>
      <c r="D123" s="56">
        <v>97</v>
      </c>
      <c r="E123" s="56">
        <v>126</v>
      </c>
      <c r="F123" s="56">
        <f>C123*0.4</f>
        <v>11.600000000000001</v>
      </c>
      <c r="G123" s="56">
        <f>D123*3.8</f>
        <v>368.59999999999997</v>
      </c>
      <c r="H123" s="57">
        <f>F123+G123</f>
        <v>380.2</v>
      </c>
    </row>
    <row r="124" spans="1:8" x14ac:dyDescent="0.25">
      <c r="A124" s="51">
        <v>120</v>
      </c>
      <c r="B124" s="56" t="s">
        <v>211</v>
      </c>
      <c r="C124" s="56">
        <v>805</v>
      </c>
      <c r="D124" s="56">
        <v>14</v>
      </c>
      <c r="E124" s="56">
        <v>819</v>
      </c>
      <c r="F124" s="56">
        <f>C124*0.4</f>
        <v>322</v>
      </c>
      <c r="G124" s="56">
        <f>D124*3.8</f>
        <v>53.199999999999996</v>
      </c>
      <c r="H124" s="57">
        <f>F124+G124</f>
        <v>375.2</v>
      </c>
    </row>
    <row r="125" spans="1:8" x14ac:dyDescent="0.25">
      <c r="A125" s="51">
        <v>121</v>
      </c>
      <c r="B125" s="56" t="s">
        <v>402</v>
      </c>
      <c r="C125" s="56">
        <v>124</v>
      </c>
      <c r="D125" s="56">
        <v>84</v>
      </c>
      <c r="E125" s="56">
        <v>208</v>
      </c>
      <c r="F125" s="56">
        <f>C125*0.4</f>
        <v>49.6</v>
      </c>
      <c r="G125" s="56">
        <f>D125*3.8</f>
        <v>319.2</v>
      </c>
      <c r="H125" s="57">
        <f>F125+G125</f>
        <v>368.8</v>
      </c>
    </row>
    <row r="126" spans="1:8" x14ac:dyDescent="0.25">
      <c r="A126" s="51">
        <v>122</v>
      </c>
      <c r="B126" s="56" t="s">
        <v>403</v>
      </c>
      <c r="C126" s="56">
        <v>898</v>
      </c>
      <c r="D126" s="56">
        <v>0</v>
      </c>
      <c r="E126" s="56">
        <v>898</v>
      </c>
      <c r="F126" s="56">
        <f>C126*0.4</f>
        <v>359.20000000000005</v>
      </c>
      <c r="G126" s="56">
        <f>D126*3.8</f>
        <v>0</v>
      </c>
      <c r="H126" s="57">
        <f>F126+G126</f>
        <v>359.20000000000005</v>
      </c>
    </row>
    <row r="127" spans="1:8" x14ac:dyDescent="0.25">
      <c r="A127" s="51">
        <v>123</v>
      </c>
      <c r="B127" s="56" t="s">
        <v>287</v>
      </c>
      <c r="C127" s="56">
        <v>609</v>
      </c>
      <c r="D127" s="56">
        <v>29</v>
      </c>
      <c r="E127" s="56">
        <v>638</v>
      </c>
      <c r="F127" s="56">
        <f>C127*0.4</f>
        <v>243.60000000000002</v>
      </c>
      <c r="G127" s="56">
        <f>D127*3.8</f>
        <v>110.19999999999999</v>
      </c>
      <c r="H127" s="57">
        <f>F127+G127</f>
        <v>353.8</v>
      </c>
    </row>
    <row r="128" spans="1:8" x14ac:dyDescent="0.25">
      <c r="A128" s="51">
        <v>124</v>
      </c>
      <c r="B128" s="56" t="s">
        <v>183</v>
      </c>
      <c r="C128" s="56">
        <v>707</v>
      </c>
      <c r="D128" s="56">
        <v>18</v>
      </c>
      <c r="E128" s="56">
        <v>725</v>
      </c>
      <c r="F128" s="56">
        <f>C128*0.4</f>
        <v>282.8</v>
      </c>
      <c r="G128" s="56">
        <f>D128*3.8</f>
        <v>68.399999999999991</v>
      </c>
      <c r="H128" s="57">
        <f>F128+G128</f>
        <v>351.2</v>
      </c>
    </row>
    <row r="129" spans="1:8" x14ac:dyDescent="0.25">
      <c r="A129" s="51">
        <v>125</v>
      </c>
      <c r="B129" s="56" t="s">
        <v>404</v>
      </c>
      <c r="C129" s="56">
        <v>867</v>
      </c>
      <c r="D129" s="56">
        <v>0</v>
      </c>
      <c r="E129" s="56">
        <v>867</v>
      </c>
      <c r="F129" s="56">
        <f>C129*0.4</f>
        <v>346.8</v>
      </c>
      <c r="G129" s="56">
        <f>D129*3.8</f>
        <v>0</v>
      </c>
      <c r="H129" s="57">
        <f>F129+G129</f>
        <v>346.8</v>
      </c>
    </row>
    <row r="130" spans="1:8" x14ac:dyDescent="0.25">
      <c r="A130" s="51">
        <v>126</v>
      </c>
      <c r="B130" s="56" t="s">
        <v>405</v>
      </c>
      <c r="C130" s="56">
        <v>802</v>
      </c>
      <c r="D130" s="56">
        <v>4</v>
      </c>
      <c r="E130" s="56">
        <v>806</v>
      </c>
      <c r="F130" s="56">
        <f>C130*0.4</f>
        <v>320.8</v>
      </c>
      <c r="G130" s="56">
        <f>D130*3.8</f>
        <v>15.2</v>
      </c>
      <c r="H130" s="57">
        <f>F130+G130</f>
        <v>336</v>
      </c>
    </row>
    <row r="131" spans="1:8" x14ac:dyDescent="0.25">
      <c r="A131" s="51">
        <v>127</v>
      </c>
      <c r="B131" s="56" t="s">
        <v>213</v>
      </c>
      <c r="C131" s="56">
        <v>804</v>
      </c>
      <c r="D131" s="56">
        <v>3</v>
      </c>
      <c r="E131" s="56">
        <v>807</v>
      </c>
      <c r="F131" s="56">
        <f>C131*0.4</f>
        <v>321.60000000000002</v>
      </c>
      <c r="G131" s="56">
        <f>D131*3.8</f>
        <v>11.399999999999999</v>
      </c>
      <c r="H131" s="57">
        <f>F131+G131</f>
        <v>333</v>
      </c>
    </row>
    <row r="132" spans="1:8" x14ac:dyDescent="0.25">
      <c r="A132" s="51">
        <v>128</v>
      </c>
      <c r="B132" s="56" t="s">
        <v>131</v>
      </c>
      <c r="C132" s="56">
        <v>829</v>
      </c>
      <c r="D132" s="56">
        <v>0</v>
      </c>
      <c r="E132" s="56">
        <v>829</v>
      </c>
      <c r="F132" s="56">
        <f>C132*0.4</f>
        <v>331.6</v>
      </c>
      <c r="G132" s="56">
        <f>D132*3.8</f>
        <v>0</v>
      </c>
      <c r="H132" s="57">
        <f>F132+G132</f>
        <v>331.6</v>
      </c>
    </row>
    <row r="133" spans="1:8" x14ac:dyDescent="0.25">
      <c r="A133" s="51">
        <v>129</v>
      </c>
      <c r="B133" s="56" t="s">
        <v>99</v>
      </c>
      <c r="C133" s="56">
        <v>493</v>
      </c>
      <c r="D133" s="56">
        <v>34</v>
      </c>
      <c r="E133" s="56">
        <v>527</v>
      </c>
      <c r="F133" s="56">
        <f>C133*0.4</f>
        <v>197.20000000000002</v>
      </c>
      <c r="G133" s="56">
        <f>D133*3.8</f>
        <v>129.19999999999999</v>
      </c>
      <c r="H133" s="57">
        <f>F133+G133</f>
        <v>326.39999999999998</v>
      </c>
    </row>
    <row r="134" spans="1:8" x14ac:dyDescent="0.25">
      <c r="A134" s="51">
        <v>130</v>
      </c>
      <c r="B134" s="56" t="s">
        <v>406</v>
      </c>
      <c r="C134" s="56">
        <v>111</v>
      </c>
      <c r="D134" s="56">
        <v>74</v>
      </c>
      <c r="E134" s="56">
        <v>185</v>
      </c>
      <c r="F134" s="56">
        <f>C134*0.4</f>
        <v>44.400000000000006</v>
      </c>
      <c r="G134" s="56">
        <f>D134*3.8</f>
        <v>281.2</v>
      </c>
      <c r="H134" s="57">
        <f>F134+G134</f>
        <v>325.60000000000002</v>
      </c>
    </row>
    <row r="135" spans="1:8" x14ac:dyDescent="0.25">
      <c r="A135" s="51">
        <v>131</v>
      </c>
      <c r="B135" s="56" t="s">
        <v>407</v>
      </c>
      <c r="C135" s="56">
        <v>373</v>
      </c>
      <c r="D135" s="56">
        <v>46</v>
      </c>
      <c r="E135" s="56">
        <v>419</v>
      </c>
      <c r="F135" s="56">
        <f>C135*0.4</f>
        <v>149.20000000000002</v>
      </c>
      <c r="G135" s="56">
        <f>D135*3.8</f>
        <v>174.79999999999998</v>
      </c>
      <c r="H135" s="57">
        <f>F135+G135</f>
        <v>324</v>
      </c>
    </row>
    <row r="136" spans="1:8" x14ac:dyDescent="0.25">
      <c r="A136" s="51">
        <v>132</v>
      </c>
      <c r="B136" s="56" t="s">
        <v>408</v>
      </c>
      <c r="C136" s="56">
        <v>704</v>
      </c>
      <c r="D136" s="56">
        <v>9</v>
      </c>
      <c r="E136" s="56">
        <v>713</v>
      </c>
      <c r="F136" s="56">
        <f>C136*0.4</f>
        <v>281.60000000000002</v>
      </c>
      <c r="G136" s="56">
        <f>D136*3.8</f>
        <v>34.199999999999996</v>
      </c>
      <c r="H136" s="57">
        <f>F136+G136</f>
        <v>315.8</v>
      </c>
    </row>
    <row r="137" spans="1:8" x14ac:dyDescent="0.25">
      <c r="A137" s="51">
        <v>133</v>
      </c>
      <c r="B137" s="56" t="s">
        <v>95</v>
      </c>
      <c r="C137" s="56">
        <v>149</v>
      </c>
      <c r="D137" s="56">
        <v>62</v>
      </c>
      <c r="E137" s="56">
        <v>211</v>
      </c>
      <c r="F137" s="56">
        <f>C137*0.4</f>
        <v>59.6</v>
      </c>
      <c r="G137" s="56">
        <f>D137*3.8</f>
        <v>235.6</v>
      </c>
      <c r="H137" s="57">
        <f>F137+G137</f>
        <v>295.2</v>
      </c>
    </row>
    <row r="138" spans="1:8" x14ac:dyDescent="0.25">
      <c r="A138" s="51">
        <v>134</v>
      </c>
      <c r="B138" s="56" t="s">
        <v>121</v>
      </c>
      <c r="C138" s="56">
        <v>717</v>
      </c>
      <c r="D138" s="56">
        <v>0</v>
      </c>
      <c r="E138" s="56">
        <v>717</v>
      </c>
      <c r="F138" s="56">
        <f>C138*0.4</f>
        <v>286.8</v>
      </c>
      <c r="G138" s="56">
        <f>D138*3.8</f>
        <v>0</v>
      </c>
      <c r="H138" s="57">
        <f>F138+G138</f>
        <v>286.8</v>
      </c>
    </row>
    <row r="139" spans="1:8" x14ac:dyDescent="0.25">
      <c r="A139" s="51">
        <v>135</v>
      </c>
      <c r="B139" s="56" t="s">
        <v>143</v>
      </c>
      <c r="C139" s="56">
        <v>77</v>
      </c>
      <c r="D139" s="56">
        <v>65</v>
      </c>
      <c r="E139" s="56">
        <v>142</v>
      </c>
      <c r="F139" s="56">
        <f>C139*0.4</f>
        <v>30.8</v>
      </c>
      <c r="G139" s="56">
        <f>D139*3.8</f>
        <v>247</v>
      </c>
      <c r="H139" s="57">
        <f>F139+G139</f>
        <v>277.8</v>
      </c>
    </row>
    <row r="140" spans="1:8" x14ac:dyDescent="0.25">
      <c r="A140" s="51">
        <v>136</v>
      </c>
      <c r="B140" s="56" t="s">
        <v>223</v>
      </c>
      <c r="C140" s="56">
        <v>628</v>
      </c>
      <c r="D140" s="56">
        <v>5</v>
      </c>
      <c r="E140" s="56">
        <v>633</v>
      </c>
      <c r="F140" s="56">
        <f>C140*0.4</f>
        <v>251.20000000000002</v>
      </c>
      <c r="G140" s="56">
        <f>D140*3.8</f>
        <v>19</v>
      </c>
      <c r="H140" s="57">
        <f>F140+G140</f>
        <v>270.20000000000005</v>
      </c>
    </row>
    <row r="141" spans="1:8" x14ac:dyDescent="0.25">
      <c r="A141" s="51">
        <v>137</v>
      </c>
      <c r="B141" s="56" t="s">
        <v>301</v>
      </c>
      <c r="C141" s="56">
        <v>639</v>
      </c>
      <c r="D141" s="56">
        <v>3</v>
      </c>
      <c r="E141" s="56">
        <v>642</v>
      </c>
      <c r="F141" s="56">
        <f>C141*0.4</f>
        <v>255.60000000000002</v>
      </c>
      <c r="G141" s="56">
        <f>D141*3.8</f>
        <v>11.399999999999999</v>
      </c>
      <c r="H141" s="57">
        <f>F141+G141</f>
        <v>267</v>
      </c>
    </row>
    <row r="142" spans="1:8" x14ac:dyDescent="0.25">
      <c r="A142" s="51">
        <v>138</v>
      </c>
      <c r="B142" s="56" t="s">
        <v>315</v>
      </c>
      <c r="C142" s="56">
        <v>625</v>
      </c>
      <c r="D142" s="56">
        <v>0</v>
      </c>
      <c r="E142" s="56">
        <v>625</v>
      </c>
      <c r="F142" s="56">
        <f>C142*0.4</f>
        <v>250</v>
      </c>
      <c r="G142" s="56">
        <f>D142*3.8</f>
        <v>0</v>
      </c>
      <c r="H142" s="57">
        <f>F142+G142</f>
        <v>250</v>
      </c>
    </row>
    <row r="143" spans="1:8" x14ac:dyDescent="0.25">
      <c r="A143" s="51">
        <v>139</v>
      </c>
      <c r="B143" s="56" t="s">
        <v>409</v>
      </c>
      <c r="C143" s="56">
        <v>205</v>
      </c>
      <c r="D143" s="56">
        <v>42</v>
      </c>
      <c r="E143" s="56">
        <v>247</v>
      </c>
      <c r="F143" s="56">
        <f>C143*0.4</f>
        <v>82</v>
      </c>
      <c r="G143" s="56">
        <f>D143*3.8</f>
        <v>159.6</v>
      </c>
      <c r="H143" s="57">
        <f>F143+G143</f>
        <v>241.6</v>
      </c>
    </row>
    <row r="144" spans="1:8" x14ac:dyDescent="0.25">
      <c r="A144" s="51">
        <v>140</v>
      </c>
      <c r="B144" s="56" t="s">
        <v>410</v>
      </c>
      <c r="C144" s="56">
        <v>23</v>
      </c>
      <c r="D144" s="56">
        <v>59</v>
      </c>
      <c r="E144" s="56">
        <v>82</v>
      </c>
      <c r="F144" s="56">
        <f>C144*0.4</f>
        <v>9.2000000000000011</v>
      </c>
      <c r="G144" s="56">
        <f>D144*3.8</f>
        <v>224.2</v>
      </c>
      <c r="H144" s="57">
        <f>F144+G144</f>
        <v>233.39999999999998</v>
      </c>
    </row>
    <row r="145" spans="1:8" x14ac:dyDescent="0.25">
      <c r="A145" s="51">
        <v>141</v>
      </c>
      <c r="B145" s="56" t="s">
        <v>411</v>
      </c>
      <c r="C145" s="56">
        <v>578</v>
      </c>
      <c r="D145" s="56">
        <v>0</v>
      </c>
      <c r="E145" s="56">
        <v>578</v>
      </c>
      <c r="F145" s="56">
        <f>C145*0.4</f>
        <v>231.20000000000002</v>
      </c>
      <c r="G145" s="56">
        <f>D145*3.8</f>
        <v>0</v>
      </c>
      <c r="H145" s="57">
        <f>F145+G145</f>
        <v>231.20000000000002</v>
      </c>
    </row>
    <row r="146" spans="1:8" x14ac:dyDescent="0.25">
      <c r="A146" s="51">
        <v>142</v>
      </c>
      <c r="B146" s="56" t="s">
        <v>225</v>
      </c>
      <c r="C146" s="56">
        <v>549</v>
      </c>
      <c r="D146" s="56">
        <v>0</v>
      </c>
      <c r="E146" s="56">
        <v>549</v>
      </c>
      <c r="F146" s="56">
        <f>C146*0.4</f>
        <v>219.60000000000002</v>
      </c>
      <c r="G146" s="56">
        <f>D146*3.8</f>
        <v>0</v>
      </c>
      <c r="H146" s="57">
        <f>F146+G146</f>
        <v>219.60000000000002</v>
      </c>
    </row>
    <row r="147" spans="1:8" x14ac:dyDescent="0.25">
      <c r="A147" s="51">
        <v>143</v>
      </c>
      <c r="B147" s="56" t="s">
        <v>335</v>
      </c>
      <c r="C147" s="56">
        <v>547</v>
      </c>
      <c r="D147" s="56">
        <v>0</v>
      </c>
      <c r="E147" s="56">
        <v>547</v>
      </c>
      <c r="F147" s="56">
        <f>C147*0.4</f>
        <v>218.8</v>
      </c>
      <c r="G147" s="56">
        <f>D147*3.8</f>
        <v>0</v>
      </c>
      <c r="H147" s="57">
        <f>F147+G147</f>
        <v>218.8</v>
      </c>
    </row>
    <row r="148" spans="1:8" x14ac:dyDescent="0.25">
      <c r="A148" s="51">
        <v>144</v>
      </c>
      <c r="B148" s="56" t="s">
        <v>313</v>
      </c>
      <c r="C148" s="56">
        <v>186</v>
      </c>
      <c r="D148" s="56">
        <v>37</v>
      </c>
      <c r="E148" s="56">
        <v>223</v>
      </c>
      <c r="F148" s="56">
        <f>C148*0.4</f>
        <v>74.400000000000006</v>
      </c>
      <c r="G148" s="56">
        <f>D148*3.8</f>
        <v>140.6</v>
      </c>
      <c r="H148" s="57">
        <f>F148+G148</f>
        <v>215</v>
      </c>
    </row>
    <row r="149" spans="1:8" x14ac:dyDescent="0.25">
      <c r="A149" s="51">
        <v>145</v>
      </c>
      <c r="B149" s="56" t="s">
        <v>231</v>
      </c>
      <c r="C149" s="56">
        <v>443</v>
      </c>
      <c r="D149" s="56">
        <v>9</v>
      </c>
      <c r="E149" s="56">
        <v>452</v>
      </c>
      <c r="F149" s="56">
        <f>C149*0.4</f>
        <v>177.20000000000002</v>
      </c>
      <c r="G149" s="56">
        <f>D149*3.8</f>
        <v>34.199999999999996</v>
      </c>
      <c r="H149" s="57">
        <f>F149+G149</f>
        <v>211.4</v>
      </c>
    </row>
    <row r="150" spans="1:8" x14ac:dyDescent="0.25">
      <c r="A150" s="51">
        <v>146</v>
      </c>
      <c r="B150" s="56" t="s">
        <v>265</v>
      </c>
      <c r="C150" s="56">
        <v>502</v>
      </c>
      <c r="D150" s="56">
        <v>0</v>
      </c>
      <c r="E150" s="56">
        <v>502</v>
      </c>
      <c r="F150" s="56">
        <f>C150*0.4</f>
        <v>200.8</v>
      </c>
      <c r="G150" s="56">
        <f>D150*3.8</f>
        <v>0</v>
      </c>
      <c r="H150" s="57">
        <f>F150+G150</f>
        <v>200.8</v>
      </c>
    </row>
    <row r="151" spans="1:8" x14ac:dyDescent="0.25">
      <c r="A151" s="51">
        <v>147</v>
      </c>
      <c r="B151" s="56" t="s">
        <v>139</v>
      </c>
      <c r="C151" s="56">
        <v>426</v>
      </c>
      <c r="D151" s="56">
        <v>0</v>
      </c>
      <c r="E151" s="56">
        <v>426</v>
      </c>
      <c r="F151" s="56">
        <f>C151*0.4</f>
        <v>170.4</v>
      </c>
      <c r="G151" s="56">
        <f>D151*3.8</f>
        <v>0</v>
      </c>
      <c r="H151" s="57">
        <f>F151+G151</f>
        <v>170.4</v>
      </c>
    </row>
    <row r="152" spans="1:8" x14ac:dyDescent="0.25">
      <c r="A152" s="51">
        <v>148</v>
      </c>
      <c r="B152" s="56" t="s">
        <v>412</v>
      </c>
      <c r="C152" s="56">
        <v>350</v>
      </c>
      <c r="D152" s="56">
        <v>4</v>
      </c>
      <c r="E152" s="56">
        <v>354</v>
      </c>
      <c r="F152" s="56">
        <f>C152*0.4</f>
        <v>140</v>
      </c>
      <c r="G152" s="56">
        <f>D152*3.8</f>
        <v>15.2</v>
      </c>
      <c r="H152" s="57">
        <f>F152+G152</f>
        <v>155.19999999999999</v>
      </c>
    </row>
    <row r="153" spans="1:8" x14ac:dyDescent="0.25">
      <c r="A153" s="51">
        <v>149</v>
      </c>
      <c r="B153" s="56" t="s">
        <v>191</v>
      </c>
      <c r="C153" s="56">
        <v>386</v>
      </c>
      <c r="D153" s="56">
        <v>0</v>
      </c>
      <c r="E153" s="56">
        <v>386</v>
      </c>
      <c r="F153" s="56">
        <f>C153*0.4</f>
        <v>154.4</v>
      </c>
      <c r="G153" s="56">
        <f>D153*3.8</f>
        <v>0</v>
      </c>
      <c r="H153" s="57">
        <f>F153+G153</f>
        <v>154.4</v>
      </c>
    </row>
    <row r="154" spans="1:8" x14ac:dyDescent="0.25">
      <c r="A154" s="51">
        <v>150</v>
      </c>
      <c r="B154" s="56" t="s">
        <v>413</v>
      </c>
      <c r="C154" s="56">
        <v>29</v>
      </c>
      <c r="D154" s="56">
        <v>37</v>
      </c>
      <c r="E154" s="56">
        <v>66</v>
      </c>
      <c r="F154" s="56">
        <f>C154*0.4</f>
        <v>11.600000000000001</v>
      </c>
      <c r="G154" s="56">
        <f>D154*3.8</f>
        <v>140.6</v>
      </c>
      <c r="H154" s="57">
        <f>F154+G154</f>
        <v>152.19999999999999</v>
      </c>
    </row>
    <row r="155" spans="1:8" x14ac:dyDescent="0.25">
      <c r="A155" s="51">
        <v>151</v>
      </c>
      <c r="B155" s="56" t="s">
        <v>171</v>
      </c>
      <c r="C155" s="56">
        <v>342</v>
      </c>
      <c r="D155" s="56">
        <v>0</v>
      </c>
      <c r="E155" s="56">
        <v>342</v>
      </c>
      <c r="F155" s="56">
        <f>C155*0.4</f>
        <v>136.80000000000001</v>
      </c>
      <c r="G155" s="56">
        <f>D155*3.8</f>
        <v>0</v>
      </c>
      <c r="H155" s="57">
        <f>F155+G155</f>
        <v>136.80000000000001</v>
      </c>
    </row>
    <row r="156" spans="1:8" x14ac:dyDescent="0.25">
      <c r="A156" s="51">
        <v>152</v>
      </c>
      <c r="B156" s="56" t="s">
        <v>414</v>
      </c>
      <c r="C156" s="56">
        <v>45</v>
      </c>
      <c r="D156" s="56">
        <v>29</v>
      </c>
      <c r="E156" s="56">
        <v>74</v>
      </c>
      <c r="F156" s="56">
        <f>C156*0.4</f>
        <v>18</v>
      </c>
      <c r="G156" s="56">
        <f>D156*3.8</f>
        <v>110.19999999999999</v>
      </c>
      <c r="H156" s="57">
        <f>F156+G156</f>
        <v>128.19999999999999</v>
      </c>
    </row>
    <row r="157" spans="1:8" x14ac:dyDescent="0.25">
      <c r="A157" s="51">
        <v>153</v>
      </c>
      <c r="B157" s="56" t="s">
        <v>415</v>
      </c>
      <c r="C157" s="56">
        <v>300</v>
      </c>
      <c r="D157" s="56">
        <v>0</v>
      </c>
      <c r="E157" s="56">
        <v>300</v>
      </c>
      <c r="F157" s="56">
        <f>C157*0.4</f>
        <v>120</v>
      </c>
      <c r="G157" s="56">
        <f>D157*3.8</f>
        <v>0</v>
      </c>
      <c r="H157" s="57">
        <f>F157+G157</f>
        <v>120</v>
      </c>
    </row>
    <row r="158" spans="1:8" x14ac:dyDescent="0.25">
      <c r="A158" s="51">
        <v>154</v>
      </c>
      <c r="B158" s="56" t="s">
        <v>416</v>
      </c>
      <c r="C158" s="56">
        <v>65</v>
      </c>
      <c r="D158" s="56">
        <v>24</v>
      </c>
      <c r="E158" s="56">
        <v>89</v>
      </c>
      <c r="F158" s="56">
        <f>C158*0.4</f>
        <v>26</v>
      </c>
      <c r="G158" s="56">
        <f>D158*3.8</f>
        <v>91.199999999999989</v>
      </c>
      <c r="H158" s="57">
        <f>F158+G158</f>
        <v>117.19999999999999</v>
      </c>
    </row>
    <row r="159" spans="1:8" x14ac:dyDescent="0.25">
      <c r="A159" s="51">
        <v>155</v>
      </c>
      <c r="B159" s="56" t="s">
        <v>417</v>
      </c>
      <c r="C159" s="56">
        <v>268</v>
      </c>
      <c r="D159" s="56">
        <v>0</v>
      </c>
      <c r="E159" s="56">
        <v>268</v>
      </c>
      <c r="F159" s="56">
        <f>C159*0.4</f>
        <v>107.2</v>
      </c>
      <c r="G159" s="56">
        <f>D159*3.8</f>
        <v>0</v>
      </c>
      <c r="H159" s="57">
        <f>F159+G159</f>
        <v>107.2</v>
      </c>
    </row>
    <row r="160" spans="1:8" x14ac:dyDescent="0.25">
      <c r="A160" s="51">
        <v>156</v>
      </c>
      <c r="B160" s="56" t="s">
        <v>325</v>
      </c>
      <c r="C160" s="56">
        <v>92</v>
      </c>
      <c r="D160" s="56">
        <v>16</v>
      </c>
      <c r="E160" s="56">
        <v>108</v>
      </c>
      <c r="F160" s="56">
        <f>C160*0.4</f>
        <v>36.800000000000004</v>
      </c>
      <c r="G160" s="56">
        <f>D160*3.8</f>
        <v>60.8</v>
      </c>
      <c r="H160" s="57">
        <f>F160+G160</f>
        <v>97.6</v>
      </c>
    </row>
    <row r="161" spans="1:8" x14ac:dyDescent="0.25">
      <c r="A161" s="51">
        <v>157</v>
      </c>
      <c r="B161" s="56" t="s">
        <v>255</v>
      </c>
      <c r="C161" s="56">
        <v>243</v>
      </c>
      <c r="D161" s="56">
        <v>0</v>
      </c>
      <c r="E161" s="56">
        <v>243</v>
      </c>
      <c r="F161" s="56">
        <f>C161*0.4</f>
        <v>97.2</v>
      </c>
      <c r="G161" s="56">
        <f>D161*3.8</f>
        <v>0</v>
      </c>
      <c r="H161" s="57">
        <f>F161+G161</f>
        <v>97.2</v>
      </c>
    </row>
    <row r="162" spans="1:8" x14ac:dyDescent="0.25">
      <c r="A162" s="51">
        <v>158</v>
      </c>
      <c r="B162" s="56" t="s">
        <v>418</v>
      </c>
      <c r="C162" s="56">
        <v>237</v>
      </c>
      <c r="D162" s="56">
        <v>0</v>
      </c>
      <c r="E162" s="56">
        <v>237</v>
      </c>
      <c r="F162" s="56">
        <f>C162*0.4</f>
        <v>94.800000000000011</v>
      </c>
      <c r="G162" s="56">
        <f>D162*3.8</f>
        <v>0</v>
      </c>
      <c r="H162" s="57">
        <f>F162+G162</f>
        <v>94.800000000000011</v>
      </c>
    </row>
    <row r="163" spans="1:8" x14ac:dyDescent="0.25">
      <c r="A163" s="51">
        <v>159</v>
      </c>
      <c r="B163" s="56" t="s">
        <v>259</v>
      </c>
      <c r="C163" s="56">
        <v>106</v>
      </c>
      <c r="D163" s="56">
        <v>11</v>
      </c>
      <c r="E163" s="56">
        <v>117</v>
      </c>
      <c r="F163" s="56">
        <f>C163*0.4</f>
        <v>42.400000000000006</v>
      </c>
      <c r="G163" s="56">
        <f>D163*3.8</f>
        <v>41.8</v>
      </c>
      <c r="H163" s="57">
        <f>F163+G163</f>
        <v>84.2</v>
      </c>
    </row>
    <row r="164" spans="1:8" x14ac:dyDescent="0.25">
      <c r="A164" s="51">
        <v>160</v>
      </c>
      <c r="B164" s="56" t="s">
        <v>419</v>
      </c>
      <c r="C164" s="56">
        <v>141</v>
      </c>
      <c r="D164" s="56">
        <v>0</v>
      </c>
      <c r="E164" s="56">
        <v>141</v>
      </c>
      <c r="F164" s="56">
        <f>C164*0.4</f>
        <v>56.400000000000006</v>
      </c>
      <c r="G164" s="56">
        <f>D164*3.8</f>
        <v>0</v>
      </c>
      <c r="H164" s="57">
        <f>F164+G164</f>
        <v>56.400000000000006</v>
      </c>
    </row>
    <row r="165" spans="1:8" x14ac:dyDescent="0.25">
      <c r="A165" s="51">
        <v>161</v>
      </c>
      <c r="B165" s="56" t="s">
        <v>321</v>
      </c>
      <c r="C165" s="56">
        <v>126</v>
      </c>
      <c r="D165" s="56">
        <v>0</v>
      </c>
      <c r="E165" s="56">
        <v>126</v>
      </c>
      <c r="F165" s="56">
        <f>C165*0.4</f>
        <v>50.400000000000006</v>
      </c>
      <c r="G165" s="56">
        <f>D165*3.8</f>
        <v>0</v>
      </c>
      <c r="H165" s="57">
        <f>F165+G165</f>
        <v>50.400000000000006</v>
      </c>
    </row>
    <row r="166" spans="1:8" x14ac:dyDescent="0.25">
      <c r="A166" s="51">
        <v>162</v>
      </c>
      <c r="B166" s="56" t="s">
        <v>247</v>
      </c>
      <c r="C166" s="56">
        <v>123</v>
      </c>
      <c r="D166" s="56">
        <v>0</v>
      </c>
      <c r="E166" s="56">
        <v>123</v>
      </c>
      <c r="F166" s="56">
        <f>C166*0.4</f>
        <v>49.2</v>
      </c>
      <c r="G166" s="56">
        <f>D166*3.8</f>
        <v>0</v>
      </c>
      <c r="H166" s="57">
        <f>F166+G166</f>
        <v>49.2</v>
      </c>
    </row>
    <row r="167" spans="1:8" x14ac:dyDescent="0.25">
      <c r="A167" s="51">
        <v>163</v>
      </c>
      <c r="B167" s="56" t="s">
        <v>291</v>
      </c>
      <c r="C167" s="56">
        <v>119</v>
      </c>
      <c r="D167" s="56">
        <v>0</v>
      </c>
      <c r="E167" s="56">
        <v>119</v>
      </c>
      <c r="F167" s="56">
        <f>C167*0.4</f>
        <v>47.6</v>
      </c>
      <c r="G167" s="56">
        <f>D167*3.8</f>
        <v>0</v>
      </c>
      <c r="H167" s="57">
        <f>F167+G167</f>
        <v>47.6</v>
      </c>
    </row>
    <row r="168" spans="1:8" x14ac:dyDescent="0.25">
      <c r="A168" s="51">
        <v>164</v>
      </c>
      <c r="B168" s="56" t="s">
        <v>245</v>
      </c>
      <c r="C168" s="56">
        <v>107</v>
      </c>
      <c r="D168" s="56">
        <v>0</v>
      </c>
      <c r="E168" s="56">
        <v>107</v>
      </c>
      <c r="F168" s="56">
        <f>C168*0.4</f>
        <v>42.800000000000004</v>
      </c>
      <c r="G168" s="56">
        <f>D168*3.8</f>
        <v>0</v>
      </c>
      <c r="H168" s="57">
        <f>F168+G168</f>
        <v>42.800000000000004</v>
      </c>
    </row>
    <row r="169" spans="1:8" x14ac:dyDescent="0.25">
      <c r="A169" s="51">
        <v>165</v>
      </c>
      <c r="B169" s="56" t="s">
        <v>420</v>
      </c>
      <c r="C169" s="56">
        <v>101</v>
      </c>
      <c r="D169" s="56">
        <v>0</v>
      </c>
      <c r="E169" s="56">
        <v>101</v>
      </c>
      <c r="F169" s="56">
        <f>C169*0.4</f>
        <v>40.400000000000006</v>
      </c>
      <c r="G169" s="56">
        <f>D169*3.8</f>
        <v>0</v>
      </c>
      <c r="H169" s="57">
        <f>F169+G169</f>
        <v>40.400000000000006</v>
      </c>
    </row>
    <row r="170" spans="1:8" x14ac:dyDescent="0.25">
      <c r="A170" s="51">
        <v>166</v>
      </c>
      <c r="B170" s="56" t="s">
        <v>221</v>
      </c>
      <c r="C170" s="56">
        <v>100</v>
      </c>
      <c r="D170" s="56">
        <v>0</v>
      </c>
      <c r="E170" s="56">
        <v>100</v>
      </c>
      <c r="F170" s="56">
        <f>C170*0.4</f>
        <v>40</v>
      </c>
      <c r="G170" s="56">
        <f>D170*3.8</f>
        <v>0</v>
      </c>
      <c r="H170" s="57">
        <f>F170+G170</f>
        <v>40</v>
      </c>
    </row>
    <row r="171" spans="1:8" x14ac:dyDescent="0.25">
      <c r="A171" s="51">
        <v>167</v>
      </c>
      <c r="B171" s="56" t="s">
        <v>327</v>
      </c>
      <c r="C171" s="56">
        <v>88</v>
      </c>
      <c r="D171" s="56">
        <v>0</v>
      </c>
      <c r="E171" s="56">
        <v>88</v>
      </c>
      <c r="F171" s="56">
        <f>C171*0.4</f>
        <v>35.200000000000003</v>
      </c>
      <c r="G171" s="56">
        <f>D171*3.8</f>
        <v>0</v>
      </c>
      <c r="H171" s="57">
        <f>F171+G171</f>
        <v>35.200000000000003</v>
      </c>
    </row>
    <row r="172" spans="1:8" x14ac:dyDescent="0.25">
      <c r="A172" s="51">
        <v>168</v>
      </c>
      <c r="B172" s="56" t="s">
        <v>421</v>
      </c>
      <c r="C172" s="56">
        <v>70</v>
      </c>
      <c r="D172" s="56">
        <v>0</v>
      </c>
      <c r="E172" s="56">
        <v>70</v>
      </c>
      <c r="F172" s="56">
        <f>C172*0.4</f>
        <v>28</v>
      </c>
      <c r="G172" s="56">
        <f>D172*3.8</f>
        <v>0</v>
      </c>
      <c r="H172" s="57">
        <f>F172+G172</f>
        <v>28</v>
      </c>
    </row>
    <row r="173" spans="1:8" x14ac:dyDescent="0.25">
      <c r="A173" s="51">
        <v>169</v>
      </c>
      <c r="B173" s="56" t="s">
        <v>339</v>
      </c>
      <c r="C173" s="56">
        <v>0</v>
      </c>
      <c r="D173" s="56">
        <v>6</v>
      </c>
      <c r="E173" s="56">
        <v>6</v>
      </c>
      <c r="F173" s="56">
        <f>C173*0.4</f>
        <v>0</v>
      </c>
      <c r="G173" s="56">
        <f>D173*3.8</f>
        <v>22.799999999999997</v>
      </c>
      <c r="H173" s="57">
        <f>F173+G173</f>
        <v>22.799999999999997</v>
      </c>
    </row>
    <row r="174" spans="1:8" x14ac:dyDescent="0.25">
      <c r="A174" s="51">
        <v>170</v>
      </c>
      <c r="B174" s="56" t="s">
        <v>422</v>
      </c>
      <c r="C174" s="56">
        <v>48</v>
      </c>
      <c r="D174" s="56">
        <v>0</v>
      </c>
      <c r="E174" s="56">
        <v>48</v>
      </c>
      <c r="F174" s="56">
        <f>C174*0.4</f>
        <v>19.200000000000003</v>
      </c>
      <c r="G174" s="56">
        <f>D174*3.8</f>
        <v>0</v>
      </c>
      <c r="H174" s="57">
        <f>F174+G174</f>
        <v>19.200000000000003</v>
      </c>
    </row>
    <row r="175" spans="1:8" x14ac:dyDescent="0.25">
      <c r="A175" s="51">
        <v>171</v>
      </c>
      <c r="B175" s="56" t="s">
        <v>249</v>
      </c>
      <c r="C175" s="56">
        <v>31</v>
      </c>
      <c r="D175" s="56">
        <v>0</v>
      </c>
      <c r="E175" s="56">
        <v>31</v>
      </c>
      <c r="F175" s="56">
        <f>C175*0.4</f>
        <v>12.4</v>
      </c>
      <c r="G175" s="56">
        <f>D175*3.8</f>
        <v>0</v>
      </c>
      <c r="H175" s="57">
        <f>F175+G175</f>
        <v>12.4</v>
      </c>
    </row>
    <row r="176" spans="1:8" x14ac:dyDescent="0.25">
      <c r="A176" s="51">
        <v>172</v>
      </c>
      <c r="B176" s="56" t="s">
        <v>423</v>
      </c>
      <c r="C176" s="56">
        <v>23</v>
      </c>
      <c r="D176" s="56">
        <v>0</v>
      </c>
      <c r="E176" s="56">
        <v>23</v>
      </c>
      <c r="F176" s="56">
        <f>C176*0.4</f>
        <v>9.2000000000000011</v>
      </c>
      <c r="G176" s="56">
        <f>D176*3.8</f>
        <v>0</v>
      </c>
      <c r="H176" s="57">
        <f>F176+G176</f>
        <v>9.2000000000000011</v>
      </c>
    </row>
    <row r="177" spans="1:8" x14ac:dyDescent="0.25">
      <c r="A177" s="51">
        <v>173</v>
      </c>
      <c r="B177" s="56" t="s">
        <v>331</v>
      </c>
      <c r="C177" s="56">
        <v>17</v>
      </c>
      <c r="D177" s="56">
        <v>0</v>
      </c>
      <c r="E177" s="56">
        <v>17</v>
      </c>
      <c r="F177" s="56">
        <f>C177*0.4</f>
        <v>6.8000000000000007</v>
      </c>
      <c r="G177" s="56">
        <f>D177*3.8</f>
        <v>0</v>
      </c>
      <c r="H177" s="57">
        <f>F177+G177</f>
        <v>6.8000000000000007</v>
      </c>
    </row>
    <row r="178" spans="1:8" x14ac:dyDescent="0.25">
      <c r="A178" s="51">
        <v>174</v>
      </c>
      <c r="B178" s="56" t="s">
        <v>289</v>
      </c>
      <c r="C178" s="56">
        <v>15</v>
      </c>
      <c r="D178" s="56">
        <v>0</v>
      </c>
      <c r="E178" s="56">
        <v>15</v>
      </c>
      <c r="F178" s="56">
        <f>C178*0.4</f>
        <v>6</v>
      </c>
      <c r="G178" s="56">
        <f>D178*3.8</f>
        <v>0</v>
      </c>
      <c r="H178" s="57">
        <f>F178+G178</f>
        <v>6</v>
      </c>
    </row>
    <row r="179" spans="1:8" x14ac:dyDescent="0.25">
      <c r="A179" s="51">
        <v>175</v>
      </c>
      <c r="B179" s="56" t="s">
        <v>424</v>
      </c>
      <c r="C179" s="56">
        <v>8</v>
      </c>
      <c r="D179" s="56">
        <v>0</v>
      </c>
      <c r="E179" s="56">
        <v>8</v>
      </c>
      <c r="F179" s="56">
        <f>C179*0.4</f>
        <v>3.2</v>
      </c>
      <c r="G179" s="56">
        <f>D179*3.8</f>
        <v>0</v>
      </c>
      <c r="H179" s="57">
        <f>F179+G179</f>
        <v>3.2</v>
      </c>
    </row>
    <row r="180" spans="1:8" x14ac:dyDescent="0.25">
      <c r="A180" s="51">
        <v>176</v>
      </c>
      <c r="B180" s="56" t="s">
        <v>233</v>
      </c>
      <c r="C180" s="56">
        <v>6</v>
      </c>
      <c r="D180" s="56">
        <v>0</v>
      </c>
      <c r="E180" s="56">
        <v>6</v>
      </c>
      <c r="F180" s="56">
        <f>C180*0.4</f>
        <v>2.4000000000000004</v>
      </c>
      <c r="G180" s="56">
        <f>D180*3.8</f>
        <v>0</v>
      </c>
      <c r="H180" s="57">
        <f>F180+G180</f>
        <v>2.4000000000000004</v>
      </c>
    </row>
    <row r="181" spans="1:8" x14ac:dyDescent="0.25">
      <c r="A181" s="51">
        <v>177</v>
      </c>
      <c r="B181" s="56" t="s">
        <v>425</v>
      </c>
      <c r="C181" s="56">
        <v>3</v>
      </c>
      <c r="D181" s="56">
        <v>0</v>
      </c>
      <c r="E181" s="56">
        <v>3</v>
      </c>
      <c r="F181" s="56">
        <f>C181*0.4</f>
        <v>1.2000000000000002</v>
      </c>
      <c r="G181" s="56">
        <f>D181*3.8</f>
        <v>0</v>
      </c>
      <c r="H181" s="57">
        <f>F181+G181</f>
        <v>1.2000000000000002</v>
      </c>
    </row>
    <row r="182" spans="1:8" x14ac:dyDescent="0.25">
      <c r="A182" s="51">
        <v>178</v>
      </c>
      <c r="B182" s="56" t="s">
        <v>317</v>
      </c>
      <c r="C182" s="56">
        <v>2</v>
      </c>
      <c r="D182" s="56">
        <v>0</v>
      </c>
      <c r="E182" s="56">
        <v>2</v>
      </c>
      <c r="F182" s="56">
        <f>C182*0.4</f>
        <v>0.8</v>
      </c>
      <c r="G182" s="56">
        <f>D182*3.8</f>
        <v>0</v>
      </c>
      <c r="H182" s="57">
        <f>F182+G182</f>
        <v>0.8</v>
      </c>
    </row>
    <row r="183" spans="1:8" x14ac:dyDescent="0.25">
      <c r="A183" s="59"/>
      <c r="B183" s="58"/>
      <c r="C183" s="58">
        <f>SUM(C5:C182)</f>
        <v>464523</v>
      </c>
      <c r="D183" s="58">
        <f>SUM(D5:D182)</f>
        <v>47851</v>
      </c>
      <c r="E183" s="58">
        <f>SUM(E5:E182)</f>
        <v>512374</v>
      </c>
      <c r="F183" s="58">
        <f>SUM(F5:F182)</f>
        <v>185809.2</v>
      </c>
      <c r="G183" s="58">
        <f>SUM(G5:G182)</f>
        <v>181833.80000000013</v>
      </c>
      <c r="H183" s="58">
        <f>F183+G183</f>
        <v>367643.00000000012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YSoft SafeQ reports</vt:lpstr>
      <vt:lpstr>Summ</vt:lpstr>
      <vt:lpstr>Top10</vt:lpstr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it_siriluk</cp:lastModifiedBy>
  <dcterms:created xsi:type="dcterms:W3CDTF">2024-02-03T08:32:56Z</dcterms:created>
  <dcterms:modified xsi:type="dcterms:W3CDTF">2024-10-02T06:38:50Z</dcterms:modified>
</cp:coreProperties>
</file>