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dministrator\Desktop\ข่าวส่งเมล\MIS News (ฉบับที่ 109)\"/>
    </mc:Choice>
  </mc:AlternateContent>
  <xr:revisionPtr revIDLastSave="0" documentId="13_ncr:1_{895D702A-C72A-4911-A270-2C7CBE01B0BC}" xr6:coauthVersionLast="47" xr6:coauthVersionMax="47" xr10:uidLastSave="{00000000-0000-0000-0000-000000000000}"/>
  <bookViews>
    <workbookView xWindow="11115" yWindow="1140" windowWidth="22485" windowHeight="17640" firstSheet="3" activeTab="3" xr2:uid="{00000000-000D-0000-FFFF-FFFF00000000}"/>
  </bookViews>
  <sheets>
    <sheet name="YSoft SafeQ reports" sheetId="1" state="hidden" r:id="rId1"/>
    <sheet name="Summ" sheetId="2" state="hidden" r:id="rId2"/>
    <sheet name="Top10" sheetId="3" state="hidden" r:id="rId3"/>
    <sheet name="Report" sheetId="5" r:id="rId4"/>
  </sheets>
  <definedNames>
    <definedName name="_xlnm._FilterDatabase" localSheetId="0" hidden="1">'YSoft SafeQ reports'!$A$4:$X$4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5" l="1"/>
  <c r="F5" i="5"/>
  <c r="G5" i="5"/>
  <c r="E6" i="5"/>
  <c r="F6" i="5"/>
  <c r="G6" i="5"/>
  <c r="E14" i="5"/>
  <c r="F14" i="5"/>
  <c r="E15" i="5"/>
  <c r="F15" i="5"/>
  <c r="E16" i="5"/>
  <c r="G16" i="5" s="1"/>
  <c r="F16" i="5"/>
  <c r="E17" i="5"/>
  <c r="F17" i="5"/>
  <c r="G17" i="5"/>
  <c r="D190" i="5"/>
  <c r="C190" i="5"/>
  <c r="B190" i="5"/>
  <c r="F95" i="5"/>
  <c r="E95" i="5"/>
  <c r="F152" i="5"/>
  <c r="E152" i="5"/>
  <c r="G152" i="5" s="1"/>
  <c r="F156" i="5"/>
  <c r="E156" i="5"/>
  <c r="F98" i="5"/>
  <c r="E98" i="5"/>
  <c r="F155" i="5"/>
  <c r="E155" i="5"/>
  <c r="F12" i="5"/>
  <c r="E12" i="5"/>
  <c r="F127" i="5"/>
  <c r="E127" i="5"/>
  <c r="F49" i="5"/>
  <c r="E49" i="5"/>
  <c r="G49" i="5" s="1"/>
  <c r="F100" i="5"/>
  <c r="E100" i="5"/>
  <c r="F139" i="5"/>
  <c r="E139" i="5"/>
  <c r="F117" i="5"/>
  <c r="E117" i="5"/>
  <c r="G117" i="5" s="1"/>
  <c r="F136" i="5"/>
  <c r="E136" i="5"/>
  <c r="F128" i="5"/>
  <c r="E128" i="5"/>
  <c r="F138" i="5"/>
  <c r="E138" i="5"/>
  <c r="G138" i="5" s="1"/>
  <c r="F53" i="5"/>
  <c r="E53" i="5"/>
  <c r="F99" i="5"/>
  <c r="E99" i="5"/>
  <c r="F120" i="5"/>
  <c r="E120" i="5"/>
  <c r="F88" i="5"/>
  <c r="E88" i="5"/>
  <c r="G88" i="5" s="1"/>
  <c r="F45" i="5"/>
  <c r="E45" i="5"/>
  <c r="F91" i="5"/>
  <c r="E91" i="5"/>
  <c r="F43" i="5"/>
  <c r="E43" i="5"/>
  <c r="F133" i="5"/>
  <c r="E133" i="5"/>
  <c r="F124" i="5"/>
  <c r="E124" i="5"/>
  <c r="G124" i="5" s="1"/>
  <c r="F55" i="5"/>
  <c r="E55" i="5"/>
  <c r="F23" i="5"/>
  <c r="E23" i="5"/>
  <c r="G23" i="5" s="1"/>
  <c r="F82" i="5"/>
  <c r="E82" i="5"/>
  <c r="F21" i="5"/>
  <c r="E21" i="5"/>
  <c r="G21" i="5" s="1"/>
  <c r="F58" i="5"/>
  <c r="E58" i="5"/>
  <c r="G58" i="5" s="1"/>
  <c r="F125" i="5"/>
  <c r="E125" i="5"/>
  <c r="F67" i="5"/>
  <c r="E67" i="5"/>
  <c r="F37" i="5"/>
  <c r="E37" i="5"/>
  <c r="F157" i="5"/>
  <c r="E157" i="5"/>
  <c r="G157" i="5" s="1"/>
  <c r="F188" i="5"/>
  <c r="E188" i="5"/>
  <c r="F187" i="5"/>
  <c r="E187" i="5"/>
  <c r="F186" i="5"/>
  <c r="E186" i="5"/>
  <c r="F185" i="5"/>
  <c r="E185" i="5"/>
  <c r="F184" i="5"/>
  <c r="E184" i="5"/>
  <c r="F48" i="5"/>
  <c r="E48" i="5"/>
  <c r="F69" i="5"/>
  <c r="E69" i="5"/>
  <c r="G69" i="5" s="1"/>
  <c r="F38" i="5"/>
  <c r="E38" i="5"/>
  <c r="F20" i="5"/>
  <c r="E20" i="5"/>
  <c r="G20" i="5" s="1"/>
  <c r="F107" i="5"/>
  <c r="E107" i="5"/>
  <c r="F111" i="5"/>
  <c r="E111" i="5"/>
  <c r="F163" i="5"/>
  <c r="E163" i="5"/>
  <c r="G163" i="5" s="1"/>
  <c r="F173" i="5"/>
  <c r="E173" i="5"/>
  <c r="F178" i="5"/>
  <c r="E178" i="5"/>
  <c r="F36" i="5"/>
  <c r="E36" i="5"/>
  <c r="F131" i="5"/>
  <c r="E131" i="5"/>
  <c r="G131" i="5" s="1"/>
  <c r="F75" i="5"/>
  <c r="E75" i="5"/>
  <c r="F94" i="5"/>
  <c r="E94" i="5"/>
  <c r="F142" i="5"/>
  <c r="E142" i="5"/>
  <c r="F175" i="5"/>
  <c r="E175" i="5"/>
  <c r="F29" i="5"/>
  <c r="E29" i="5"/>
  <c r="F59" i="5"/>
  <c r="E59" i="5"/>
  <c r="F113" i="5"/>
  <c r="E113" i="5"/>
  <c r="F143" i="5"/>
  <c r="E143" i="5"/>
  <c r="G143" i="5" s="1"/>
  <c r="F19" i="5"/>
  <c r="E19" i="5"/>
  <c r="G19" i="5" s="1"/>
  <c r="F123" i="5"/>
  <c r="E123" i="5"/>
  <c r="F126" i="5"/>
  <c r="E126" i="5"/>
  <c r="G126" i="5" s="1"/>
  <c r="F168" i="5"/>
  <c r="E168" i="5"/>
  <c r="G168" i="5" s="1"/>
  <c r="F77" i="5"/>
  <c r="E77" i="5"/>
  <c r="F72" i="5"/>
  <c r="E72" i="5"/>
  <c r="F84" i="5"/>
  <c r="E84" i="5"/>
  <c r="G84" i="5" s="1"/>
  <c r="F171" i="5"/>
  <c r="E171" i="5"/>
  <c r="G171" i="5" s="1"/>
  <c r="F170" i="5"/>
  <c r="E170" i="5"/>
  <c r="F158" i="5"/>
  <c r="E158" i="5"/>
  <c r="F162" i="5"/>
  <c r="E162" i="5"/>
  <c r="F63" i="5"/>
  <c r="E63" i="5"/>
  <c r="F176" i="5"/>
  <c r="E176" i="5"/>
  <c r="F81" i="5"/>
  <c r="E81" i="5"/>
  <c r="F164" i="5"/>
  <c r="E164" i="5"/>
  <c r="G164" i="5" s="1"/>
  <c r="F13" i="5"/>
  <c r="E13" i="5"/>
  <c r="F62" i="5"/>
  <c r="E62" i="5"/>
  <c r="F96" i="5"/>
  <c r="E96" i="5"/>
  <c r="F83" i="5"/>
  <c r="E83" i="5"/>
  <c r="G83" i="5" s="1"/>
  <c r="F114" i="5"/>
  <c r="E114" i="5"/>
  <c r="F9" i="5"/>
  <c r="E9" i="5"/>
  <c r="F172" i="5"/>
  <c r="E172" i="5"/>
  <c r="F39" i="5"/>
  <c r="E39" i="5"/>
  <c r="G39" i="5" s="1"/>
  <c r="F18" i="5"/>
  <c r="E18" i="5"/>
  <c r="G18" i="5" s="1"/>
  <c r="F104" i="5"/>
  <c r="E104" i="5"/>
  <c r="F159" i="5"/>
  <c r="E159" i="5"/>
  <c r="G159" i="5" s="1"/>
  <c r="F118" i="5"/>
  <c r="E118" i="5"/>
  <c r="F140" i="5"/>
  <c r="E140" i="5"/>
  <c r="F54" i="5"/>
  <c r="E54" i="5"/>
  <c r="F183" i="5"/>
  <c r="E183" i="5"/>
  <c r="F64" i="5"/>
  <c r="E64" i="5"/>
  <c r="G64" i="5" s="1"/>
  <c r="F33" i="5"/>
  <c r="E33" i="5"/>
  <c r="F148" i="5"/>
  <c r="E148" i="5"/>
  <c r="G148" i="5" s="1"/>
  <c r="F50" i="5"/>
  <c r="E50" i="5"/>
  <c r="F70" i="5"/>
  <c r="E70" i="5"/>
  <c r="G70" i="5" s="1"/>
  <c r="F24" i="5"/>
  <c r="E24" i="5"/>
  <c r="F90" i="5"/>
  <c r="E90" i="5"/>
  <c r="G90" i="5" s="1"/>
  <c r="F66" i="5"/>
  <c r="E66" i="5"/>
  <c r="G66" i="5" s="1"/>
  <c r="F105" i="5"/>
  <c r="E105" i="5"/>
  <c r="G105" i="5" s="1"/>
  <c r="F44" i="5"/>
  <c r="E44" i="5"/>
  <c r="F151" i="5"/>
  <c r="E151" i="5"/>
  <c r="F174" i="5"/>
  <c r="E174" i="5"/>
  <c r="G174" i="5" s="1"/>
  <c r="F7" i="5"/>
  <c r="E7" i="5"/>
  <c r="F106" i="5"/>
  <c r="E106" i="5"/>
  <c r="F25" i="5"/>
  <c r="E25" i="5"/>
  <c r="G25" i="5" s="1"/>
  <c r="F68" i="5"/>
  <c r="E68" i="5"/>
  <c r="F122" i="5"/>
  <c r="E122" i="5"/>
  <c r="G122" i="5" s="1"/>
  <c r="F144" i="5"/>
  <c r="E144" i="5"/>
  <c r="G144" i="5" s="1"/>
  <c r="F150" i="5"/>
  <c r="E150" i="5"/>
  <c r="G150" i="5" s="1"/>
  <c r="F132" i="5"/>
  <c r="E132" i="5"/>
  <c r="F179" i="5"/>
  <c r="E179" i="5"/>
  <c r="G179" i="5" s="1"/>
  <c r="F61" i="5"/>
  <c r="E61" i="5"/>
  <c r="F112" i="5"/>
  <c r="E112" i="5"/>
  <c r="F22" i="5"/>
  <c r="E22" i="5"/>
  <c r="G22" i="5" s="1"/>
  <c r="F41" i="5"/>
  <c r="E41" i="5"/>
  <c r="G41" i="5" s="1"/>
  <c r="F92" i="5"/>
  <c r="E92" i="5"/>
  <c r="G92" i="5" s="1"/>
  <c r="F85" i="5"/>
  <c r="E85" i="5"/>
  <c r="F60" i="5"/>
  <c r="E60" i="5"/>
  <c r="F26" i="5"/>
  <c r="E26" i="5"/>
  <c r="F56" i="5"/>
  <c r="E56" i="5"/>
  <c r="G56" i="5" s="1"/>
  <c r="F167" i="5"/>
  <c r="E167" i="5"/>
  <c r="G167" i="5" s="1"/>
  <c r="F160" i="5"/>
  <c r="E160" i="5"/>
  <c r="F11" i="5"/>
  <c r="E11" i="5"/>
  <c r="G11" i="5" s="1"/>
  <c r="F10" i="5"/>
  <c r="E10" i="5"/>
  <c r="F108" i="5"/>
  <c r="E108" i="5"/>
  <c r="G108" i="5" s="1"/>
  <c r="F115" i="5"/>
  <c r="E115" i="5"/>
  <c r="F145" i="5"/>
  <c r="E145" i="5"/>
  <c r="G145" i="5" s="1"/>
  <c r="F87" i="5"/>
  <c r="E87" i="5"/>
  <c r="F74" i="5"/>
  <c r="E74" i="5"/>
  <c r="C181" i="5"/>
  <c r="B181" i="5"/>
  <c r="F129" i="5"/>
  <c r="E129" i="5"/>
  <c r="F116" i="5"/>
  <c r="E116" i="5"/>
  <c r="F93" i="5"/>
  <c r="E93" i="5"/>
  <c r="F130" i="5"/>
  <c r="E130" i="5"/>
  <c r="G130" i="5" s="1"/>
  <c r="F31" i="5"/>
  <c r="E31" i="5"/>
  <c r="G115" i="5" l="1"/>
  <c r="G132" i="5"/>
  <c r="G96" i="5"/>
  <c r="G74" i="5"/>
  <c r="G15" i="5"/>
  <c r="G142" i="5"/>
  <c r="G186" i="5"/>
  <c r="G45" i="5"/>
  <c r="G160" i="5"/>
  <c r="G183" i="5"/>
  <c r="G81" i="5"/>
  <c r="G14" i="5"/>
  <c r="G29" i="5"/>
  <c r="F190" i="5"/>
  <c r="G170" i="5"/>
  <c r="G188" i="5"/>
  <c r="G85" i="5"/>
  <c r="G36" i="5"/>
  <c r="G120" i="5"/>
  <c r="G156" i="5"/>
  <c r="G87" i="5"/>
  <c r="G24" i="5"/>
  <c r="G114" i="5"/>
  <c r="G173" i="5"/>
  <c r="G125" i="5"/>
  <c r="G95" i="5"/>
  <c r="G136" i="5"/>
  <c r="E190" i="5"/>
  <c r="G82" i="5"/>
  <c r="G106" i="5"/>
  <c r="G26" i="5"/>
  <c r="G7" i="5"/>
  <c r="G118" i="5"/>
  <c r="G63" i="5"/>
  <c r="G175" i="5"/>
  <c r="G185" i="5"/>
  <c r="G133" i="5"/>
  <c r="G127" i="5"/>
  <c r="G98" i="5"/>
  <c r="D181" i="5"/>
  <c r="G10" i="5"/>
  <c r="G60" i="5"/>
  <c r="G61" i="5"/>
  <c r="G68" i="5"/>
  <c r="G44" i="5"/>
  <c r="G50" i="5"/>
  <c r="G140" i="5"/>
  <c r="G172" i="5"/>
  <c r="G13" i="5"/>
  <c r="G162" i="5"/>
  <c r="G77" i="5"/>
  <c r="G113" i="5"/>
  <c r="G75" i="5"/>
  <c r="G111" i="5"/>
  <c r="G184" i="5"/>
  <c r="G37" i="5"/>
  <c r="G43" i="5"/>
  <c r="G53" i="5"/>
  <c r="G139" i="5"/>
  <c r="G155" i="5"/>
  <c r="G129" i="5"/>
  <c r="G187" i="5"/>
  <c r="G62" i="5"/>
  <c r="G67" i="5"/>
  <c r="G94" i="5"/>
  <c r="G54" i="5"/>
  <c r="G99" i="5"/>
  <c r="G9" i="5"/>
  <c r="G100" i="5"/>
  <c r="G38" i="5"/>
  <c r="G112" i="5"/>
  <c r="G72" i="5"/>
  <c r="G48" i="5"/>
  <c r="G158" i="5"/>
  <c r="G107" i="5"/>
  <c r="G104" i="5"/>
  <c r="G176" i="5"/>
  <c r="G123" i="5"/>
  <c r="G178" i="5"/>
  <c r="G55" i="5"/>
  <c r="G128" i="5"/>
  <c r="G59" i="5"/>
  <c r="G91" i="5"/>
  <c r="G33" i="5"/>
  <c r="G151" i="5"/>
  <c r="G12" i="5"/>
  <c r="G31" i="5"/>
  <c r="G93" i="5"/>
  <c r="G116" i="5"/>
  <c r="G190" i="5" l="1"/>
  <c r="E119" i="5"/>
  <c r="F119" i="5"/>
  <c r="E8" i="5"/>
  <c r="F8" i="5"/>
  <c r="E169" i="5"/>
  <c r="F169" i="5"/>
  <c r="E27" i="5"/>
  <c r="F27" i="5"/>
  <c r="E34" i="5"/>
  <c r="F34" i="5"/>
  <c r="E177" i="5"/>
  <c r="F177" i="5"/>
  <c r="E80" i="5"/>
  <c r="F80" i="5"/>
  <c r="E40" i="5"/>
  <c r="F40" i="5"/>
  <c r="E35" i="5"/>
  <c r="F35" i="5"/>
  <c r="E146" i="5"/>
  <c r="F146" i="5"/>
  <c r="E135" i="5"/>
  <c r="F135" i="5"/>
  <c r="E153" i="5"/>
  <c r="F153" i="5"/>
  <c r="E166" i="5"/>
  <c r="F166" i="5"/>
  <c r="E47" i="5"/>
  <c r="F47" i="5"/>
  <c r="E52" i="5"/>
  <c r="F52" i="5"/>
  <c r="E97" i="5"/>
  <c r="F97" i="5"/>
  <c r="E71" i="5"/>
  <c r="F71" i="5"/>
  <c r="E109" i="5"/>
  <c r="F109" i="5"/>
  <c r="E165" i="5"/>
  <c r="F165" i="5"/>
  <c r="E51" i="5"/>
  <c r="F51" i="5"/>
  <c r="E32" i="5"/>
  <c r="F32" i="5"/>
  <c r="E78" i="5"/>
  <c r="F78" i="5"/>
  <c r="E57" i="5"/>
  <c r="F57" i="5"/>
  <c r="E141" i="5"/>
  <c r="F141" i="5"/>
  <c r="E86" i="5"/>
  <c r="F86" i="5"/>
  <c r="E73" i="5"/>
  <c r="E46" i="5"/>
  <c r="E147" i="5"/>
  <c r="E103" i="5"/>
  <c r="E28" i="5"/>
  <c r="E154" i="5"/>
  <c r="E79" i="5"/>
  <c r="E137" i="5"/>
  <c r="E89" i="5"/>
  <c r="E42" i="5"/>
  <c r="E30" i="5"/>
  <c r="E134" i="5"/>
  <c r="E101" i="5"/>
  <c r="E102" i="5"/>
  <c r="E110" i="5"/>
  <c r="E149" i="5"/>
  <c r="E161" i="5"/>
  <c r="E76" i="5"/>
  <c r="E121" i="5"/>
  <c r="E65" i="5"/>
  <c r="E181" i="5" l="1"/>
  <c r="G27" i="5"/>
  <c r="G34" i="5"/>
  <c r="G169" i="5"/>
  <c r="G8" i="5"/>
  <c r="G119" i="5"/>
  <c r="G177" i="5"/>
  <c r="G86" i="5"/>
  <c r="G51" i="5"/>
  <c r="G80" i="5"/>
  <c r="G146" i="5"/>
  <c r="G47" i="5"/>
  <c r="G153" i="5"/>
  <c r="G141" i="5"/>
  <c r="G78" i="5"/>
  <c r="G35" i="5"/>
  <c r="G135" i="5"/>
  <c r="G97" i="5"/>
  <c r="G52" i="5"/>
  <c r="G57" i="5"/>
  <c r="G40" i="5"/>
  <c r="G165" i="5"/>
  <c r="G109" i="5"/>
  <c r="G71" i="5"/>
  <c r="G32" i="5"/>
  <c r="G166" i="5"/>
  <c r="F65" i="5"/>
  <c r="F121" i="5"/>
  <c r="G121" i="5" s="1"/>
  <c r="F76" i="5"/>
  <c r="G76" i="5" s="1"/>
  <c r="F161" i="5"/>
  <c r="G161" i="5" s="1"/>
  <c r="F149" i="5"/>
  <c r="F110" i="5"/>
  <c r="G110" i="5" s="1"/>
  <c r="F102" i="5"/>
  <c r="F101" i="5"/>
  <c r="G101" i="5" s="1"/>
  <c r="F134" i="5"/>
  <c r="F30" i="5"/>
  <c r="G30" i="5" s="1"/>
  <c r="F42" i="5"/>
  <c r="G42" i="5" s="1"/>
  <c r="F89" i="5"/>
  <c r="G89" i="5" s="1"/>
  <c r="F137" i="5"/>
  <c r="G137" i="5" s="1"/>
  <c r="F79" i="5"/>
  <c r="F154" i="5"/>
  <c r="G154" i="5" s="1"/>
  <c r="F28" i="5"/>
  <c r="G28" i="5" s="1"/>
  <c r="F103" i="5"/>
  <c r="G103" i="5" s="1"/>
  <c r="F147" i="5"/>
  <c r="F46" i="5"/>
  <c r="F73" i="5"/>
  <c r="F181" i="5" l="1"/>
  <c r="G147" i="5"/>
  <c r="G102" i="5"/>
  <c r="G65" i="5"/>
  <c r="G149" i="5"/>
  <c r="G73" i="5"/>
  <c r="G79" i="5"/>
  <c r="G134" i="5"/>
  <c r="G46" i="5"/>
  <c r="W161" i="1"/>
  <c r="V161" i="1"/>
  <c r="X161" i="1" s="1"/>
  <c r="X155" i="1"/>
  <c r="W155" i="1"/>
  <c r="V155" i="1"/>
  <c r="W154" i="1"/>
  <c r="V154" i="1"/>
  <c r="X154" i="1" s="1"/>
  <c r="W160" i="1"/>
  <c r="V160" i="1"/>
  <c r="X160" i="1" s="1"/>
  <c r="W159" i="1"/>
  <c r="V159" i="1"/>
  <c r="X159" i="1" s="1"/>
  <c r="W158" i="1"/>
  <c r="V158" i="1"/>
  <c r="W157" i="1"/>
  <c r="V157" i="1"/>
  <c r="X157" i="1" s="1"/>
  <c r="W156" i="1"/>
  <c r="V156" i="1"/>
  <c r="X156" i="1" s="1"/>
  <c r="W138" i="1"/>
  <c r="V138" i="1"/>
  <c r="X138" i="1" s="1"/>
  <c r="W153" i="1"/>
  <c r="V153" i="1"/>
  <c r="X153" i="1" s="1"/>
  <c r="W145" i="1"/>
  <c r="V145" i="1"/>
  <c r="X145" i="1" s="1"/>
  <c r="W152" i="1"/>
  <c r="V152" i="1"/>
  <c r="X152" i="1" s="1"/>
  <c r="W150" i="1"/>
  <c r="V150" i="1"/>
  <c r="W121" i="1"/>
  <c r="V121" i="1"/>
  <c r="W124" i="1"/>
  <c r="V124" i="1"/>
  <c r="W151" i="1"/>
  <c r="V151" i="1"/>
  <c r="W137" i="1"/>
  <c r="V137" i="1"/>
  <c r="X137" i="1" s="1"/>
  <c r="W149" i="1"/>
  <c r="V149" i="1"/>
  <c r="W140" i="1"/>
  <c r="V140" i="1"/>
  <c r="W114" i="1"/>
  <c r="V114" i="1"/>
  <c r="X114" i="1" s="1"/>
  <c r="W148" i="1"/>
  <c r="V148" i="1"/>
  <c r="W147" i="1"/>
  <c r="V147" i="1"/>
  <c r="X147" i="1" s="1"/>
  <c r="W146" i="1"/>
  <c r="V146" i="1"/>
  <c r="X146" i="1" s="1"/>
  <c r="W130" i="1"/>
  <c r="V130" i="1"/>
  <c r="X130" i="1" s="1"/>
  <c r="W129" i="1"/>
  <c r="V129" i="1"/>
  <c r="W143" i="1"/>
  <c r="V143" i="1"/>
  <c r="X143" i="1" s="1"/>
  <c r="W132" i="1"/>
  <c r="V132" i="1"/>
  <c r="X132" i="1" s="1"/>
  <c r="W107" i="1"/>
  <c r="V107" i="1"/>
  <c r="X107" i="1" s="1"/>
  <c r="W144" i="1"/>
  <c r="V144" i="1"/>
  <c r="X144" i="1" s="1"/>
  <c r="W142" i="1"/>
  <c r="X142" i="1" s="1"/>
  <c r="V142" i="1"/>
  <c r="W141" i="1"/>
  <c r="V141" i="1"/>
  <c r="X141" i="1" s="1"/>
  <c r="W139" i="1"/>
  <c r="V139" i="1"/>
  <c r="W127" i="1"/>
  <c r="V127" i="1"/>
  <c r="X127" i="1" s="1"/>
  <c r="W108" i="1"/>
  <c r="V108" i="1"/>
  <c r="X108" i="1" s="1"/>
  <c r="W83" i="1"/>
  <c r="V83" i="1"/>
  <c r="X83" i="1" s="1"/>
  <c r="W134" i="1"/>
  <c r="V134" i="1"/>
  <c r="X134" i="1" s="1"/>
  <c r="W116" i="1"/>
  <c r="V116" i="1"/>
  <c r="X116" i="1" s="1"/>
  <c r="W136" i="1"/>
  <c r="V136" i="1"/>
  <c r="X136" i="1" s="1"/>
  <c r="W135" i="1"/>
  <c r="V135" i="1"/>
  <c r="X135" i="1" s="1"/>
  <c r="W133" i="1"/>
  <c r="V133" i="1"/>
  <c r="W123" i="1"/>
  <c r="V123" i="1"/>
  <c r="X123" i="1" s="1"/>
  <c r="W125" i="1"/>
  <c r="X125" i="1" s="1"/>
  <c r="V125" i="1"/>
  <c r="W131" i="1"/>
  <c r="V131" i="1"/>
  <c r="X131" i="1" s="1"/>
  <c r="W110" i="1"/>
  <c r="V110" i="1"/>
  <c r="X110" i="1" s="1"/>
  <c r="W115" i="1"/>
  <c r="V115" i="1"/>
  <c r="W117" i="1"/>
  <c r="V117" i="1"/>
  <c r="X117" i="1" s="1"/>
  <c r="W128" i="1"/>
  <c r="X128" i="1" s="1"/>
  <c r="V128" i="1"/>
  <c r="W126" i="1"/>
  <c r="V126" i="1"/>
  <c r="X126" i="1" s="1"/>
  <c r="W91" i="1"/>
  <c r="V91" i="1"/>
  <c r="W94" i="1"/>
  <c r="V94" i="1"/>
  <c r="X94" i="1" s="1"/>
  <c r="W119" i="1"/>
  <c r="V119" i="1"/>
  <c r="X119" i="1" s="1"/>
  <c r="W102" i="1"/>
  <c r="V102" i="1"/>
  <c r="X102" i="1" s="1"/>
  <c r="W67" i="1"/>
  <c r="V67" i="1"/>
  <c r="W122" i="1"/>
  <c r="V122" i="1"/>
  <c r="W120" i="1"/>
  <c r="V120" i="1"/>
  <c r="X120" i="1" s="1"/>
  <c r="W103" i="1"/>
  <c r="V103" i="1"/>
  <c r="X103" i="1" s="1"/>
  <c r="W106" i="1"/>
  <c r="V106" i="1"/>
  <c r="X106" i="1" s="1"/>
  <c r="W88" i="1"/>
  <c r="V88" i="1"/>
  <c r="X88" i="1" s="1"/>
  <c r="W118" i="1"/>
  <c r="V118" i="1"/>
  <c r="X118" i="1" s="1"/>
  <c r="W112" i="1"/>
  <c r="V112" i="1"/>
  <c r="W97" i="1"/>
  <c r="V97" i="1"/>
  <c r="X97" i="1" s="1"/>
  <c r="W98" i="1"/>
  <c r="V98" i="1"/>
  <c r="X98" i="1" s="1"/>
  <c r="W74" i="1"/>
  <c r="V74" i="1"/>
  <c r="X74" i="1" s="1"/>
  <c r="W113" i="1"/>
  <c r="V113" i="1"/>
  <c r="W111" i="1"/>
  <c r="V111" i="1"/>
  <c r="X111" i="1" s="1"/>
  <c r="W100" i="1"/>
  <c r="X100" i="1" s="1"/>
  <c r="V100" i="1"/>
  <c r="W96" i="1"/>
  <c r="V96" i="1"/>
  <c r="X96" i="1" s="1"/>
  <c r="W81" i="1"/>
  <c r="V81" i="1"/>
  <c r="X81" i="1" s="1"/>
  <c r="W62" i="1"/>
  <c r="V62" i="1"/>
  <c r="W109" i="1"/>
  <c r="V109" i="1"/>
  <c r="W82" i="1"/>
  <c r="V82" i="1"/>
  <c r="X82" i="1" s="1"/>
  <c r="W69" i="1"/>
  <c r="V69" i="1"/>
  <c r="W105" i="1"/>
  <c r="V105" i="1"/>
  <c r="X105" i="1" s="1"/>
  <c r="W99" i="1"/>
  <c r="V99" i="1"/>
  <c r="X99" i="1" s="1"/>
  <c r="W104" i="1"/>
  <c r="V104" i="1"/>
  <c r="W51" i="1"/>
  <c r="V51" i="1"/>
  <c r="X51" i="1" s="1"/>
  <c r="W92" i="1"/>
  <c r="V92" i="1"/>
  <c r="W101" i="1"/>
  <c r="V101" i="1"/>
  <c r="W68" i="1"/>
  <c r="V68" i="1"/>
  <c r="X68" i="1" s="1"/>
  <c r="W89" i="1"/>
  <c r="V89" i="1"/>
  <c r="X89" i="1" s="1"/>
  <c r="W86" i="1"/>
  <c r="V86" i="1"/>
  <c r="W95" i="1"/>
  <c r="V95" i="1"/>
  <c r="X95" i="1" s="1"/>
  <c r="X80" i="1"/>
  <c r="W80" i="1"/>
  <c r="V80" i="1"/>
  <c r="W58" i="1"/>
  <c r="V58" i="1"/>
  <c r="X58" i="1" s="1"/>
  <c r="W60" i="1"/>
  <c r="V60" i="1"/>
  <c r="X60" i="1" s="1"/>
  <c r="W90" i="1"/>
  <c r="V90" i="1"/>
  <c r="X90" i="1" s="1"/>
  <c r="W66" i="1"/>
  <c r="V66" i="1"/>
  <c r="X66" i="1" s="1"/>
  <c r="W79" i="1"/>
  <c r="V79" i="1"/>
  <c r="W70" i="1"/>
  <c r="V70" i="1"/>
  <c r="W93" i="1"/>
  <c r="V93" i="1"/>
  <c r="W65" i="1"/>
  <c r="V65" i="1"/>
  <c r="X65" i="1" s="1"/>
  <c r="W84" i="1"/>
  <c r="V84" i="1"/>
  <c r="X84" i="1" s="1"/>
  <c r="W24" i="1"/>
  <c r="V24" i="1"/>
  <c r="W87" i="1"/>
  <c r="V87" i="1"/>
  <c r="X87" i="1" s="1"/>
  <c r="W85" i="1"/>
  <c r="V85" i="1"/>
  <c r="X85" i="1" s="1"/>
  <c r="W52" i="1"/>
  <c r="V52" i="1"/>
  <c r="X52" i="1" s="1"/>
  <c r="W75" i="1"/>
  <c r="V75" i="1"/>
  <c r="X75" i="1" s="1"/>
  <c r="X78" i="1"/>
  <c r="W78" i="1"/>
  <c r="V78" i="1"/>
  <c r="W16" i="1"/>
  <c r="V16" i="1"/>
  <c r="X16" i="1" s="1"/>
  <c r="W42" i="1"/>
  <c r="V42" i="1"/>
  <c r="W77" i="1"/>
  <c r="V77" i="1"/>
  <c r="X77" i="1" s="1"/>
  <c r="W48" i="1"/>
  <c r="V48" i="1"/>
  <c r="W49" i="1"/>
  <c r="V49" i="1"/>
  <c r="X49" i="1" s="1"/>
  <c r="W76" i="1"/>
  <c r="V76" i="1"/>
  <c r="X76" i="1" s="1"/>
  <c r="W37" i="1"/>
  <c r="V37" i="1"/>
  <c r="X37" i="1" s="1"/>
  <c r="W73" i="1"/>
  <c r="V73" i="1"/>
  <c r="W72" i="1"/>
  <c r="V72" i="1"/>
  <c r="X72" i="1" s="1"/>
  <c r="W71" i="1"/>
  <c r="V71" i="1"/>
  <c r="X71" i="1" s="1"/>
  <c r="W54" i="1"/>
  <c r="V54" i="1"/>
  <c r="W63" i="1"/>
  <c r="V63" i="1"/>
  <c r="X63" i="1" s="1"/>
  <c r="W23" i="1"/>
  <c r="V23" i="1"/>
  <c r="W59" i="1"/>
  <c r="V59" i="1"/>
  <c r="W27" i="1"/>
  <c r="V27" i="1"/>
  <c r="X27" i="1" s="1"/>
  <c r="W64" i="1"/>
  <c r="V64" i="1"/>
  <c r="W28" i="1"/>
  <c r="V28" i="1"/>
  <c r="W61" i="1"/>
  <c r="V61" i="1"/>
  <c r="X61" i="1" s="1"/>
  <c r="W50" i="1"/>
  <c r="V50" i="1"/>
  <c r="W47" i="1"/>
  <c r="V47" i="1"/>
  <c r="X47" i="1" s="1"/>
  <c r="W32" i="1"/>
  <c r="V32" i="1"/>
  <c r="X32" i="1" s="1"/>
  <c r="W38" i="1"/>
  <c r="V38" i="1"/>
  <c r="X38" i="1" s="1"/>
  <c r="W57" i="1"/>
  <c r="V57" i="1"/>
  <c r="X57" i="1" s="1"/>
  <c r="W56" i="1"/>
  <c r="V56" i="1"/>
  <c r="X56" i="1" s="1"/>
  <c r="W26" i="1"/>
  <c r="V26" i="1"/>
  <c r="X26" i="1" s="1"/>
  <c r="W53" i="1"/>
  <c r="V53" i="1"/>
  <c r="X53" i="1" s="1"/>
  <c r="W10" i="1"/>
  <c r="V10" i="1"/>
  <c r="X10" i="1" s="1"/>
  <c r="W55" i="1"/>
  <c r="X55" i="1" s="1"/>
  <c r="V55" i="1"/>
  <c r="W29" i="1"/>
  <c r="V29" i="1"/>
  <c r="X29" i="1" s="1"/>
  <c r="W34" i="1"/>
  <c r="V34" i="1"/>
  <c r="W35" i="1"/>
  <c r="V35" i="1"/>
  <c r="X35" i="1" s="1"/>
  <c r="W31" i="1"/>
  <c r="V31" i="1"/>
  <c r="X31" i="1" s="1"/>
  <c r="W45" i="1"/>
  <c r="V45" i="1"/>
  <c r="X45" i="1" s="1"/>
  <c r="W41" i="1"/>
  <c r="V41" i="1"/>
  <c r="X41" i="1" s="1"/>
  <c r="W46" i="1"/>
  <c r="V46" i="1"/>
  <c r="X46" i="1" s="1"/>
  <c r="W43" i="1"/>
  <c r="V43" i="1"/>
  <c r="W25" i="1"/>
  <c r="V25" i="1"/>
  <c r="X25" i="1" s="1"/>
  <c r="W44" i="1"/>
  <c r="V44" i="1"/>
  <c r="W33" i="1"/>
  <c r="V33" i="1"/>
  <c r="X33" i="1" s="1"/>
  <c r="W17" i="1"/>
  <c r="X17" i="1" s="1"/>
  <c r="V17" i="1"/>
  <c r="W21" i="1"/>
  <c r="V21" i="1"/>
  <c r="X21" i="1" s="1"/>
  <c r="W39" i="1"/>
  <c r="V39" i="1"/>
  <c r="W40" i="1"/>
  <c r="V40" i="1"/>
  <c r="W36" i="1"/>
  <c r="V36" i="1"/>
  <c r="X36" i="1" s="1"/>
  <c r="W30" i="1"/>
  <c r="X30" i="1" s="1"/>
  <c r="V30" i="1"/>
  <c r="W8" i="1"/>
  <c r="V8" i="1"/>
  <c r="X8" i="1" s="1"/>
  <c r="W18" i="1"/>
  <c r="V18" i="1"/>
  <c r="W7" i="1"/>
  <c r="V7" i="1"/>
  <c r="X7" i="1" s="1"/>
  <c r="W11" i="1"/>
  <c r="V11" i="1"/>
  <c r="X11" i="1" s="1"/>
  <c r="W20" i="1"/>
  <c r="V20" i="1"/>
  <c r="X20" i="1" s="1"/>
  <c r="W22" i="1"/>
  <c r="V22" i="1"/>
  <c r="X22" i="1" s="1"/>
  <c r="W19" i="1"/>
  <c r="V19" i="1"/>
  <c r="W15" i="1"/>
  <c r="V15" i="1"/>
  <c r="W14" i="1"/>
  <c r="V14" i="1"/>
  <c r="X14" i="1" s="1"/>
  <c r="W13" i="1"/>
  <c r="V13" i="1"/>
  <c r="X13" i="1" s="1"/>
  <c r="W12" i="1"/>
  <c r="V12" i="1"/>
  <c r="X12" i="1" s="1"/>
  <c r="W9" i="1"/>
  <c r="V9" i="1"/>
  <c r="X9" i="1" s="1"/>
  <c r="W6" i="1"/>
  <c r="V6" i="1"/>
  <c r="G181" i="5" l="1"/>
  <c r="X48" i="1"/>
  <c r="X93" i="1"/>
  <c r="X15" i="1"/>
  <c r="X39" i="1"/>
  <c r="X43" i="1"/>
  <c r="X73" i="1"/>
  <c r="X42" i="1"/>
  <c r="X70" i="1"/>
  <c r="X101" i="1"/>
  <c r="X69" i="1"/>
  <c r="X6" i="1"/>
  <c r="X18" i="1"/>
  <c r="X34" i="1"/>
  <c r="X23" i="1"/>
  <c r="X92" i="1"/>
  <c r="X112" i="1"/>
  <c r="X91" i="1"/>
  <c r="X139" i="1"/>
  <c r="X124" i="1"/>
  <c r="X158" i="1"/>
  <c r="X19" i="1"/>
  <c r="X122" i="1"/>
  <c r="X121" i="1"/>
  <c r="X67" i="1"/>
  <c r="X129" i="1"/>
  <c r="X64" i="1"/>
  <c r="X149" i="1"/>
  <c r="X28" i="1"/>
  <c r="X54" i="1"/>
  <c r="X86" i="1"/>
  <c r="X104" i="1"/>
  <c r="X109" i="1"/>
  <c r="X140" i="1"/>
  <c r="X150" i="1"/>
  <c r="X40" i="1"/>
  <c r="X44" i="1"/>
  <c r="X50" i="1"/>
  <c r="X59" i="1"/>
  <c r="X24" i="1"/>
  <c r="X79" i="1"/>
  <c r="X62" i="1"/>
  <c r="X113" i="1"/>
  <c r="X115" i="1"/>
  <c r="X133" i="1"/>
  <c r="X148" i="1"/>
  <c r="X151" i="1"/>
  <c r="M5" i="1"/>
  <c r="L5" i="1"/>
  <c r="K5" i="1"/>
  <c r="E33" i="3"/>
  <c r="E32" i="3"/>
  <c r="E31" i="3"/>
  <c r="E30" i="3"/>
  <c r="E29" i="3"/>
  <c r="E28" i="3"/>
  <c r="E27" i="3"/>
  <c r="E26" i="3"/>
  <c r="E25" i="3"/>
  <c r="E24" i="3"/>
  <c r="E17" i="3"/>
  <c r="E16" i="3"/>
  <c r="E15" i="3"/>
  <c r="E14" i="3"/>
  <c r="E13" i="3"/>
  <c r="E12" i="3"/>
  <c r="E11" i="3"/>
  <c r="E10" i="3"/>
  <c r="E9" i="3"/>
  <c r="E8" i="3"/>
  <c r="E17" i="2"/>
  <c r="C17" i="2"/>
  <c r="G16" i="2"/>
  <c r="F16" i="2"/>
  <c r="D16" i="2"/>
  <c r="G15" i="2"/>
  <c r="F15" i="2"/>
  <c r="D15" i="2"/>
  <c r="H15" i="2" s="1"/>
  <c r="G14" i="2"/>
  <c r="F14" i="2"/>
  <c r="D14" i="2"/>
  <c r="H14" i="2" s="1"/>
  <c r="G13" i="2"/>
  <c r="F13" i="2"/>
  <c r="D13" i="2"/>
  <c r="G12" i="2"/>
  <c r="F12" i="2"/>
  <c r="D12" i="2"/>
  <c r="H12" i="2" s="1"/>
  <c r="G11" i="2"/>
  <c r="F11" i="2"/>
  <c r="D11" i="2"/>
  <c r="H11" i="2" s="1"/>
  <c r="G10" i="2"/>
  <c r="F10" i="2"/>
  <c r="D10" i="2"/>
  <c r="G9" i="2"/>
  <c r="F9" i="2"/>
  <c r="D9" i="2"/>
  <c r="G8" i="2"/>
  <c r="F8" i="2"/>
  <c r="D8" i="2"/>
  <c r="H8" i="2" s="1"/>
  <c r="G7" i="2"/>
  <c r="F7" i="2"/>
  <c r="D7" i="2"/>
  <c r="G6" i="2"/>
  <c r="F6" i="2"/>
  <c r="H6" i="2" s="1"/>
  <c r="D6" i="2"/>
  <c r="G5" i="2"/>
  <c r="F5" i="2"/>
  <c r="D5" i="2"/>
  <c r="F17" i="2" l="1"/>
  <c r="H9" i="2"/>
  <c r="H10" i="2"/>
  <c r="H7" i="2"/>
  <c r="D17" i="2"/>
  <c r="G17" i="2"/>
  <c r="H16" i="2"/>
  <c r="H13" i="2"/>
  <c r="H5" i="2"/>
  <c r="H17" i="2" s="1"/>
</calcChain>
</file>

<file path=xl/sharedStrings.xml><?xml version="1.0" encoding="utf-8"?>
<sst xmlns="http://schemas.openxmlformats.org/spreadsheetml/2006/main" count="605" uniqueCount="430">
  <si>
    <t>Report:</t>
  </si>
  <si>
    <t>Per user cost center</t>
  </si>
  <si>
    <t>Period from:</t>
  </si>
  <si>
    <t>01.01.2024</t>
  </si>
  <si>
    <t>Period to:</t>
  </si>
  <si>
    <t>31.01.2024</t>
  </si>
  <si>
    <t>User cost center - number</t>
  </si>
  <si>
    <t>User cost center - name</t>
  </si>
  <si>
    <t>B/W print (normal) - Pages - count</t>
  </si>
  <si>
    <t>B/W copy (normal) - Pages - count</t>
  </si>
  <si>
    <t>Color print (normal) - Pages - count</t>
  </si>
  <si>
    <t>Color copy (normal) - Pages - count</t>
  </si>
  <si>
    <t>B/W print (large) - Pages - count</t>
  </si>
  <si>
    <t>B/W copy (large) - Pages - count</t>
  </si>
  <si>
    <t>Color print (large) - Pages - count</t>
  </si>
  <si>
    <t>Color copy (large) - Pages - count</t>
  </si>
  <si>
    <t>B/W pages - Pages - count</t>
  </si>
  <si>
    <t>Color pages - Pages - count</t>
  </si>
  <si>
    <t>Total - Pages - count</t>
  </si>
  <si>
    <t>B/W print (normal) - Price [฿]</t>
  </si>
  <si>
    <t>B/W copy (normal) - Price [฿]</t>
  </si>
  <si>
    <t>Color print (normal) - Price [฿]</t>
  </si>
  <si>
    <t>Color copy (normal) - Price [฿]</t>
  </si>
  <si>
    <t>B/W print (large) - Price [฿]</t>
  </si>
  <si>
    <t>B/W copy (large) - Price [฿]</t>
  </si>
  <si>
    <t>Color print (large) - Price [฿]</t>
  </si>
  <si>
    <t>Color copy (large) - Price [฿]</t>
  </si>
  <si>
    <t>B/W pages - Price [฿]</t>
  </si>
  <si>
    <t>Color pages - Price [฿]</t>
  </si>
  <si>
    <t>Total - Price [฿]</t>
  </si>
  <si>
    <t>1007</t>
  </si>
  <si>
    <t>PL2</t>
  </si>
  <si>
    <t>9004</t>
  </si>
  <si>
    <t>FG</t>
  </si>
  <si>
    <t>71014</t>
  </si>
  <si>
    <t>PK-G</t>
  </si>
  <si>
    <t>2103</t>
  </si>
  <si>
    <t>BRR</t>
  </si>
  <si>
    <t>2108</t>
  </si>
  <si>
    <t>MI</t>
  </si>
  <si>
    <t>1100</t>
  </si>
  <si>
    <t>Front 1</t>
  </si>
  <si>
    <t>5002</t>
  </si>
  <si>
    <t>ST</t>
  </si>
  <si>
    <t>75002</t>
  </si>
  <si>
    <t>ST-G</t>
  </si>
  <si>
    <t>79004</t>
  </si>
  <si>
    <t>FG-G</t>
  </si>
  <si>
    <t>3002</t>
  </si>
  <si>
    <t>ME</t>
  </si>
  <si>
    <t>72101</t>
  </si>
  <si>
    <t>QA-G</t>
  </si>
  <si>
    <t>71026</t>
  </si>
  <si>
    <t>ART-G</t>
  </si>
  <si>
    <t>72104</t>
  </si>
  <si>
    <t>QAE-G</t>
  </si>
  <si>
    <t>71002</t>
  </si>
  <si>
    <t>ED-G</t>
  </si>
  <si>
    <t>41004</t>
  </si>
  <si>
    <t>DR-D</t>
  </si>
  <si>
    <t>72108</t>
  </si>
  <si>
    <t>MI-G</t>
  </si>
  <si>
    <t>75003</t>
  </si>
  <si>
    <t>PC-G</t>
  </si>
  <si>
    <t>2104</t>
  </si>
  <si>
    <t>QAE</t>
  </si>
  <si>
    <t>72002</t>
  </si>
  <si>
    <t>PQC-G</t>
  </si>
  <si>
    <t>21015</t>
  </si>
  <si>
    <t>INNER</t>
  </si>
  <si>
    <t>72007</t>
  </si>
  <si>
    <t>LAB-G</t>
  </si>
  <si>
    <t>2001</t>
  </si>
  <si>
    <t>QC</t>
  </si>
  <si>
    <t>71004</t>
  </si>
  <si>
    <t>DR-G</t>
  </si>
  <si>
    <t>72006</t>
  </si>
  <si>
    <t>IQC-G</t>
  </si>
  <si>
    <t>71018</t>
  </si>
  <si>
    <t>ROUT-G</t>
  </si>
  <si>
    <t>72103</t>
  </si>
  <si>
    <t>BRR-G</t>
  </si>
  <si>
    <t>79002</t>
  </si>
  <si>
    <t>BIZ-G</t>
  </si>
  <si>
    <t>76001</t>
  </si>
  <si>
    <t>GA-G</t>
  </si>
  <si>
    <t>2102</t>
  </si>
  <si>
    <t>IQA</t>
  </si>
  <si>
    <t>2002</t>
  </si>
  <si>
    <t>PQC</t>
  </si>
  <si>
    <t>21006</t>
  </si>
  <si>
    <t>DF-B</t>
  </si>
  <si>
    <t>72102</t>
  </si>
  <si>
    <t>IQA-G</t>
  </si>
  <si>
    <t>3010</t>
  </si>
  <si>
    <t>SQE-G</t>
  </si>
  <si>
    <t>73005</t>
  </si>
  <si>
    <t>ME-G</t>
  </si>
  <si>
    <t>21004</t>
  </si>
  <si>
    <t>DR-B</t>
  </si>
  <si>
    <t>76005</t>
  </si>
  <si>
    <t>BOI-G</t>
  </si>
  <si>
    <t>71008</t>
  </si>
  <si>
    <t>SM-G</t>
  </si>
  <si>
    <t>76003</t>
  </si>
  <si>
    <t>HR-G</t>
  </si>
  <si>
    <t>75001</t>
  </si>
  <si>
    <t>PUR-G</t>
  </si>
  <si>
    <t>22003</t>
  </si>
  <si>
    <t>AOI-B</t>
  </si>
  <si>
    <t>62003</t>
  </si>
  <si>
    <t>AOI-F Inner</t>
  </si>
  <si>
    <t>6002</t>
  </si>
  <si>
    <t>Safety</t>
  </si>
  <si>
    <t>78001</t>
  </si>
  <si>
    <t>FN-G</t>
  </si>
  <si>
    <t>13002</t>
  </si>
  <si>
    <t>ME-A3-X</t>
  </si>
  <si>
    <t>72004</t>
  </si>
  <si>
    <t>F-test-G</t>
  </si>
  <si>
    <t>1013</t>
  </si>
  <si>
    <t>OSP</t>
  </si>
  <si>
    <t>1018</t>
  </si>
  <si>
    <t>Routing</t>
  </si>
  <si>
    <t>5003</t>
  </si>
  <si>
    <t>PC</t>
  </si>
  <si>
    <t>1022</t>
  </si>
  <si>
    <t>ABRR</t>
  </si>
  <si>
    <t>32003</t>
  </si>
  <si>
    <t>AOI-I</t>
  </si>
  <si>
    <t>71009</t>
  </si>
  <si>
    <t>MK-G</t>
  </si>
  <si>
    <t>76002</t>
  </si>
  <si>
    <t>Safety-G</t>
  </si>
  <si>
    <t>2006</t>
  </si>
  <si>
    <t>IQC</t>
  </si>
  <si>
    <t>72001</t>
  </si>
  <si>
    <t>QC-G</t>
  </si>
  <si>
    <t>71005</t>
  </si>
  <si>
    <t>PL-G</t>
  </si>
  <si>
    <t>1004</t>
  </si>
  <si>
    <t>DR-A</t>
  </si>
  <si>
    <t>1008</t>
  </si>
  <si>
    <t>SM-A</t>
  </si>
  <si>
    <t>31009</t>
  </si>
  <si>
    <t>MK-C</t>
  </si>
  <si>
    <t>2005</t>
  </si>
  <si>
    <t>FQC</t>
  </si>
  <si>
    <t>12001</t>
  </si>
  <si>
    <t>QC-A3-X</t>
  </si>
  <si>
    <t>1200</t>
  </si>
  <si>
    <t>Middle 1</t>
  </si>
  <si>
    <t>71201</t>
  </si>
  <si>
    <t>Middle 2-G</t>
  </si>
  <si>
    <t>6004</t>
  </si>
  <si>
    <t>Payroll</t>
  </si>
  <si>
    <t>73902</t>
  </si>
  <si>
    <t>R&amp;D2</t>
  </si>
  <si>
    <t>77001</t>
  </si>
  <si>
    <t>AC-G</t>
  </si>
  <si>
    <t>6001</t>
  </si>
  <si>
    <t>GA</t>
  </si>
  <si>
    <t>72109</t>
  </si>
  <si>
    <t>AOI&amp;BRR</t>
  </si>
  <si>
    <t>74001</t>
  </si>
  <si>
    <t>FA-G</t>
  </si>
  <si>
    <t>12007</t>
  </si>
  <si>
    <t>LB-A3-X</t>
  </si>
  <si>
    <t>1101</t>
  </si>
  <si>
    <t>Front 2</t>
  </si>
  <si>
    <t>71015</t>
  </si>
  <si>
    <t>INNER-G</t>
  </si>
  <si>
    <t>1201</t>
  </si>
  <si>
    <t>Middle 2</t>
  </si>
  <si>
    <t>71200</t>
  </si>
  <si>
    <t>Middle 1-G</t>
  </si>
  <si>
    <t>2003</t>
  </si>
  <si>
    <t>AOI-A</t>
  </si>
  <si>
    <t>76004</t>
  </si>
  <si>
    <t>Payroll-G</t>
  </si>
  <si>
    <t>1301</t>
  </si>
  <si>
    <t>BACK2</t>
  </si>
  <si>
    <t>6003</t>
  </si>
  <si>
    <t>HR</t>
  </si>
  <si>
    <t>12101</t>
  </si>
  <si>
    <t>QA-A3-X</t>
  </si>
  <si>
    <t>1006</t>
  </si>
  <si>
    <t>DF-A</t>
  </si>
  <si>
    <t>4002</t>
  </si>
  <si>
    <t>WC</t>
  </si>
  <si>
    <t>11006</t>
  </si>
  <si>
    <t>DF-A3-O</t>
  </si>
  <si>
    <t>79203</t>
  </si>
  <si>
    <t>CPP-G</t>
  </si>
  <si>
    <t>74006</t>
  </si>
  <si>
    <t>FX-G</t>
  </si>
  <si>
    <t>21008</t>
  </si>
  <si>
    <t>SM-B</t>
  </si>
  <si>
    <t>21005</t>
  </si>
  <si>
    <t>PL-B</t>
  </si>
  <si>
    <t>99904</t>
  </si>
  <si>
    <t>NON APEX4</t>
  </si>
  <si>
    <t>72003</t>
  </si>
  <si>
    <t>AOI-G Outer</t>
  </si>
  <si>
    <t>2106</t>
  </si>
  <si>
    <t>CQM</t>
  </si>
  <si>
    <t>4004</t>
  </si>
  <si>
    <t>EC</t>
  </si>
  <si>
    <t>2101</t>
  </si>
  <si>
    <t>QA</t>
  </si>
  <si>
    <t>11001</t>
  </si>
  <si>
    <t>PD-A3-X</t>
  </si>
  <si>
    <t>72005</t>
  </si>
  <si>
    <t>FQC-G</t>
  </si>
  <si>
    <t>1014</t>
  </si>
  <si>
    <t>PK</t>
  </si>
  <si>
    <t>74002</t>
  </si>
  <si>
    <t>WC-G</t>
  </si>
  <si>
    <t>61006</t>
  </si>
  <si>
    <t>DF-F Inner</t>
  </si>
  <si>
    <t>13012</t>
  </si>
  <si>
    <t>MR-A3-X</t>
  </si>
  <si>
    <t>77002</t>
  </si>
  <si>
    <t>Cost-G</t>
  </si>
  <si>
    <t>71003</t>
  </si>
  <si>
    <t>CUT-G</t>
  </si>
  <si>
    <t>11302</t>
  </si>
  <si>
    <t>MB-A3-X</t>
  </si>
  <si>
    <t>79101</t>
  </si>
  <si>
    <t>MIS-G</t>
  </si>
  <si>
    <t>4001</t>
  </si>
  <si>
    <t>FA</t>
  </si>
  <si>
    <t>71019</t>
  </si>
  <si>
    <t>MPL-G</t>
  </si>
  <si>
    <t>71001</t>
  </si>
  <si>
    <t>PD-G</t>
  </si>
  <si>
    <t>71301</t>
  </si>
  <si>
    <t>Back 2-G</t>
  </si>
  <si>
    <t>11301</t>
  </si>
  <si>
    <t>BP-A3-X</t>
  </si>
  <si>
    <t>1302</t>
  </si>
  <si>
    <t>BMC</t>
  </si>
  <si>
    <t>71016</t>
  </si>
  <si>
    <t>MDR-G</t>
  </si>
  <si>
    <t>11005</t>
  </si>
  <si>
    <t>PL-A3-O</t>
  </si>
  <si>
    <t>4005</t>
  </si>
  <si>
    <t>TL</t>
  </si>
  <si>
    <t>1016</t>
  </si>
  <si>
    <t>MDR</t>
  </si>
  <si>
    <t>79200</t>
  </si>
  <si>
    <t>Manage-G</t>
  </si>
  <si>
    <t>73008</t>
  </si>
  <si>
    <t>SE-G</t>
  </si>
  <si>
    <t>11008</t>
  </si>
  <si>
    <t>SM-A3-O</t>
  </si>
  <si>
    <t>2007</t>
  </si>
  <si>
    <t>LAB</t>
  </si>
  <si>
    <t>3006</t>
  </si>
  <si>
    <t>DVT</t>
  </si>
  <si>
    <t>11100</t>
  </si>
  <si>
    <t>FP-A3-X</t>
  </si>
  <si>
    <t>12005</t>
  </si>
  <si>
    <t>FQ-A3-O</t>
  </si>
  <si>
    <t>110061</t>
  </si>
  <si>
    <t>DF-A3-I</t>
  </si>
  <si>
    <t>71021</t>
  </si>
  <si>
    <t>IMT-G</t>
  </si>
  <si>
    <t>76006</t>
  </si>
  <si>
    <t>EM-G</t>
  </si>
  <si>
    <t>0</t>
  </si>
  <si>
    <t>Default cost centre</t>
  </si>
  <si>
    <t>4007</t>
  </si>
  <si>
    <t>RE-G</t>
  </si>
  <si>
    <t>71302</t>
  </si>
  <si>
    <t>BMC-G</t>
  </si>
  <si>
    <t>14001</t>
  </si>
  <si>
    <t>FA-A3-X</t>
  </si>
  <si>
    <t>2004</t>
  </si>
  <si>
    <t>F-Test</t>
  </si>
  <si>
    <t>73901</t>
  </si>
  <si>
    <t>R&amp;D1</t>
  </si>
  <si>
    <t>7002</t>
  </si>
  <si>
    <t>Cost</t>
  </si>
  <si>
    <t>73009</t>
  </si>
  <si>
    <t>AE-G</t>
  </si>
  <si>
    <t>1019</t>
  </si>
  <si>
    <t>MPL</t>
  </si>
  <si>
    <t>9101</t>
  </si>
  <si>
    <t>MIS</t>
  </si>
  <si>
    <t>1011</t>
  </si>
  <si>
    <t>PU</t>
  </si>
  <si>
    <t>71100</t>
  </si>
  <si>
    <t>Front 1-G</t>
  </si>
  <si>
    <t>1300</t>
  </si>
  <si>
    <t>BACK1</t>
  </si>
  <si>
    <t>74003</t>
  </si>
  <si>
    <t>MC-G</t>
  </si>
  <si>
    <t>79103</t>
  </si>
  <si>
    <t>ERP-G</t>
  </si>
  <si>
    <t>71012</t>
  </si>
  <si>
    <t>VC-G</t>
  </si>
  <si>
    <t>12103</t>
  </si>
  <si>
    <t>BR-A3-X</t>
  </si>
  <si>
    <t>1206</t>
  </si>
  <si>
    <t>CQM-G</t>
  </si>
  <si>
    <t>9203</t>
  </si>
  <si>
    <t>CPP</t>
  </si>
  <si>
    <t>12104</t>
  </si>
  <si>
    <t>QE-A3-X</t>
  </si>
  <si>
    <t>71020</t>
  </si>
  <si>
    <t>IAg-G</t>
  </si>
  <si>
    <t>14004</t>
  </si>
  <si>
    <t>EC-A3-X</t>
  </si>
  <si>
    <t>11014</t>
  </si>
  <si>
    <t>PK-A3-O</t>
  </si>
  <si>
    <t>79300</t>
  </si>
  <si>
    <t>IA-G</t>
  </si>
  <si>
    <t>11009</t>
  </si>
  <si>
    <t>MK-A3-O</t>
  </si>
  <si>
    <t>11202</t>
  </si>
  <si>
    <t>MF-A3-X</t>
  </si>
  <si>
    <t>73002</t>
  </si>
  <si>
    <t>DE-G</t>
  </si>
  <si>
    <t>74004</t>
  </si>
  <si>
    <t>EC-G</t>
  </si>
  <si>
    <t>71013</t>
  </si>
  <si>
    <t>OSP-G</t>
  </si>
  <si>
    <t>11013</t>
  </si>
  <si>
    <t>OS-A3-O</t>
  </si>
  <si>
    <t>71017</t>
  </si>
  <si>
    <t>ENIG-G</t>
  </si>
  <si>
    <t>71300</t>
  </si>
  <si>
    <t>Back 1-G</t>
  </si>
  <si>
    <t>11015</t>
  </si>
  <si>
    <t>IN-A3-I</t>
  </si>
  <si>
    <t>12003</t>
  </si>
  <si>
    <t>AO-A3-O</t>
  </si>
  <si>
    <t>19203</t>
  </si>
  <si>
    <t>CP-A3-X</t>
  </si>
  <si>
    <t>12004</t>
  </si>
  <si>
    <t>FT-A3-O</t>
  </si>
  <si>
    <t/>
  </si>
  <si>
    <t>YSoft SafeQ Statistics</t>
  </si>
  <si>
    <t>www.safeq.eu</t>
  </si>
  <si>
    <t>Y Soft Corporation, a.s.</t>
  </si>
  <si>
    <t>Month</t>
  </si>
  <si>
    <t>Black and White</t>
  </si>
  <si>
    <t xml:space="preserve">Color </t>
  </si>
  <si>
    <t>Total</t>
  </si>
  <si>
    <t>B/W page</t>
  </si>
  <si>
    <t>B/W  Baht</t>
  </si>
  <si>
    <t>Color pages</t>
  </si>
  <si>
    <t>Color Baht</t>
  </si>
  <si>
    <t>Total - Pages</t>
  </si>
  <si>
    <t>Total -  Baht</t>
  </si>
  <si>
    <t>Apex Circuit (Thailand) Co.,Ltd.</t>
  </si>
  <si>
    <t>Management Support System Department</t>
  </si>
  <si>
    <t>Section</t>
  </si>
  <si>
    <t>สรุปปริมาณการพิมพ์เอกสาร ปี 2024 (Baht)</t>
  </si>
  <si>
    <t>Top10 January'24 (Pages)</t>
  </si>
  <si>
    <t>Top10 January'24 (Baht)</t>
  </si>
  <si>
    <t>Report Printer January 2024</t>
  </si>
  <si>
    <t>AOI &amp; BRR</t>
  </si>
  <si>
    <t>AOI&amp;BRR-A3</t>
  </si>
  <si>
    <t>BACK 2</t>
  </si>
  <si>
    <t>COO OFFICE</t>
  </si>
  <si>
    <t>FRONT 2-G</t>
  </si>
  <si>
    <t>F-TEST</t>
  </si>
  <si>
    <t>F-TEST-G</t>
  </si>
  <si>
    <t>IQ-A3-X</t>
  </si>
  <si>
    <t>MD-A3-O</t>
  </si>
  <si>
    <t>MIDDLE 1</t>
  </si>
  <si>
    <t>MIDDLE 1-G</t>
  </si>
  <si>
    <t>MIDDLE 2-G</t>
  </si>
  <si>
    <t>PACKING</t>
  </si>
  <si>
    <t>PAYROLL</t>
  </si>
  <si>
    <t>PD</t>
  </si>
  <si>
    <t>PD-A3</t>
  </si>
  <si>
    <t>PM-G</t>
  </si>
  <si>
    <t>PQ-A3-X</t>
  </si>
  <si>
    <t>ROUTING</t>
  </si>
  <si>
    <t>RT-A3-O</t>
  </si>
  <si>
    <t>BACK 1</t>
  </si>
  <si>
    <t>BACK 2-G</t>
  </si>
  <si>
    <t>FRONT 1</t>
  </si>
  <si>
    <t>FRONT 1-G</t>
  </si>
  <si>
    <t>FRONT-A3</t>
  </si>
  <si>
    <t>Lot Traveler</t>
  </si>
  <si>
    <t>Print Job Packing A1</t>
  </si>
  <si>
    <t>Print Job Packing A2</t>
  </si>
  <si>
    <t>Print Job Packing A3</t>
  </si>
  <si>
    <t>Print Job PackingA1</t>
  </si>
  <si>
    <t>Print Job PackingA2</t>
  </si>
  <si>
    <t>Cadcam-G</t>
  </si>
  <si>
    <t>VC</t>
  </si>
  <si>
    <t>AOI-F INNER</t>
  </si>
  <si>
    <t>AOI-G OUTER</t>
  </si>
  <si>
    <t>COST</t>
  </si>
  <si>
    <t>CT-A3-I</t>
  </si>
  <si>
    <t>CUT-A</t>
  </si>
  <si>
    <t>CUT-B</t>
  </si>
  <si>
    <t>DF-C</t>
  </si>
  <si>
    <t>DF-F INNER</t>
  </si>
  <si>
    <t>DF-G OUTER</t>
  </si>
  <si>
    <t>DR-A3-O</t>
  </si>
  <si>
    <t>EQA</t>
  </si>
  <si>
    <t>FMC-G</t>
  </si>
  <si>
    <t>FN</t>
  </si>
  <si>
    <t>FRONT 2</t>
  </si>
  <si>
    <t>MI-A3-X</t>
  </si>
  <si>
    <t>MMC</t>
  </si>
  <si>
    <t>MP-A3-O</t>
  </si>
  <si>
    <t>MRI</t>
  </si>
  <si>
    <t>NONAPEX4</t>
  </si>
  <si>
    <t>NONAPEX5</t>
  </si>
  <si>
    <t>NONAPEX6</t>
  </si>
  <si>
    <t>PL1</t>
  </si>
  <si>
    <t>QA-A3</t>
  </si>
  <si>
    <t>RS-A3-O</t>
  </si>
  <si>
    <t>SAFETY</t>
  </si>
  <si>
    <t>SE-A3-X</t>
  </si>
  <si>
    <t>SM-AW</t>
  </si>
  <si>
    <t>Monthly</t>
  </si>
  <si>
    <t>B/W Pages</t>
  </si>
  <si>
    <t>Color Pages</t>
  </si>
  <si>
    <t>Total Printed Pages</t>
  </si>
  <si>
    <t xml:space="preserve"> B/W pages - Price [฿]</t>
  </si>
  <si>
    <t>01.02.2024</t>
  </si>
  <si>
    <t>29.02.2024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</si>
</sst>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88" formatCode="_(* #,##0.00_);_(* \(#,##0.00\);_(* &quot;-&quot;??_);_(@_)"/>
    <numFmt numFmtId="189" formatCode="_(* #,##0_);_(* \(#,##0\);_(* &quot;-&quot;??_);_(@_)"/>
    <numFmt numFmtId="190" formatCode="[$-409]mmm\-yy;@"/>
    <numFmt numFmtId="191" formatCode="0.0%"/>
    <numFmt numFmtId="192" formatCode="0.0"/>
    <numFmt numFmtId="193" formatCode="_-[$฿-41E]* #,##0_-;\-[$฿-41E]* #,##0_-;_-[$฿-41E]* &quot;-&quot;_-;_-@_-"/>
  </numFmts>
  <fonts count="21" x14ac:knownFonts="1">
    <font>
      <sz val="11"/>
      <color indexed="8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0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u/>
      <sz val="11"/>
      <color indexed="12"/>
      <name val="Calibri"/>
      <family val="2"/>
    </font>
    <font>
      <sz val="11"/>
      <color indexed="8"/>
      <name val="Tahoma"/>
      <family val="2"/>
      <scheme val="minor"/>
    </font>
    <font>
      <b/>
      <sz val="26"/>
      <color theme="1"/>
      <name val="KodchiangUPC"/>
      <family val="1"/>
    </font>
    <font>
      <b/>
      <sz val="10"/>
      <name val="Calibri"/>
      <family val="2"/>
    </font>
    <font>
      <u/>
      <sz val="11"/>
      <color indexed="8"/>
      <name val="Tahoma"/>
      <family val="2"/>
      <scheme val="minor"/>
    </font>
    <font>
      <b/>
      <sz val="14"/>
      <color theme="1"/>
      <name val="Bahnschrift"/>
      <family val="2"/>
    </font>
    <font>
      <u/>
      <sz val="14"/>
      <color theme="1"/>
      <name val="Bahnschrift"/>
      <family val="2"/>
    </font>
    <font>
      <b/>
      <sz val="11"/>
      <color indexed="8"/>
      <name val="Tahoma"/>
      <family val="2"/>
      <scheme val="minor"/>
    </font>
    <font>
      <sz val="10"/>
      <name val="Calibri"/>
      <family val="2"/>
    </font>
    <font>
      <sz val="11"/>
      <color theme="9" tint="-0.249977111117893"/>
      <name val="Tahoma"/>
      <family val="2"/>
      <scheme val="minor"/>
    </font>
    <font>
      <sz val="10"/>
      <name val="Calibri"/>
    </font>
    <font>
      <b/>
      <sz val="11"/>
      <name val="Calibri"/>
    </font>
    <font>
      <b/>
      <sz val="10"/>
      <name val="Calibri"/>
    </font>
  </fonts>
  <fills count="9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88" fontId="9" fillId="0" borderId="0" applyFont="0" applyFill="0" applyBorder="0" applyAlignment="0" applyProtection="0"/>
    <xf numFmtId="0" fontId="3" fillId="2" borderId="0"/>
    <xf numFmtId="188" fontId="3" fillId="2" borderId="0" applyFont="0" applyFill="0" applyBorder="0" applyAlignment="0" applyProtection="0"/>
    <xf numFmtId="188" fontId="9" fillId="2" borderId="0" applyFont="0" applyFill="0" applyBorder="0" applyAlignment="0" applyProtection="0"/>
    <xf numFmtId="0" fontId="9" fillId="2" borderId="0"/>
    <xf numFmtId="188" fontId="9" fillId="2" borderId="0" applyFont="0" applyFill="0" applyBorder="0" applyAlignment="0" applyProtection="0"/>
    <xf numFmtId="0" fontId="2" fillId="2" borderId="0"/>
    <xf numFmtId="0" fontId="9" fillId="2" borderId="0"/>
    <xf numFmtId="188" fontId="9" fillId="2" borderId="0" applyFont="0" applyFill="0" applyBorder="0" applyAlignment="0" applyProtection="0"/>
    <xf numFmtId="0" fontId="1" fillId="2" borderId="0"/>
    <xf numFmtId="188" fontId="1" fillId="2" borderId="0" applyFont="0" applyFill="0" applyBorder="0" applyAlignment="0" applyProtection="0"/>
    <xf numFmtId="0" fontId="9" fillId="2" borderId="0"/>
    <xf numFmtId="0" fontId="1" fillId="2" borderId="0"/>
    <xf numFmtId="0" fontId="9" fillId="2" borderId="0"/>
    <xf numFmtId="0" fontId="9" fillId="2" borderId="0"/>
    <xf numFmtId="0" fontId="9" fillId="2" borderId="0"/>
  </cellStyleXfs>
  <cellXfs count="59">
    <xf numFmtId="0" fontId="0" fillId="0" borderId="0" xfId="0"/>
    <xf numFmtId="2" fontId="0" fillId="0" borderId="0" xfId="0" applyNumberFormat="1"/>
    <xf numFmtId="1" fontId="4" fillId="0" borderId="0" xfId="0" applyNumberFormat="1" applyFont="1"/>
    <xf numFmtId="1" fontId="5" fillId="0" borderId="0" xfId="0" applyNumberFormat="1" applyFont="1"/>
    <xf numFmtId="1" fontId="6" fillId="3" borderId="1" xfId="0" applyNumberFormat="1" applyFont="1" applyFill="1" applyBorder="1" applyAlignment="1">
      <alignment wrapText="1"/>
    </xf>
    <xf numFmtId="0" fontId="8" fillId="0" borderId="0" xfId="0" applyFont="1"/>
    <xf numFmtId="0" fontId="10" fillId="2" borderId="0" xfId="2" applyFont="1" applyAlignment="1">
      <alignment horizontal="left" vertical="top"/>
    </xf>
    <xf numFmtId="0" fontId="3" fillId="2" borderId="0" xfId="2"/>
    <xf numFmtId="1" fontId="11" fillId="3" borderId="3" xfId="2" applyNumberFormat="1" applyFont="1" applyFill="1" applyBorder="1" applyAlignment="1">
      <alignment horizontal="center" vertical="center" wrapText="1"/>
    </xf>
    <xf numFmtId="189" fontId="0" fillId="2" borderId="0" xfId="3" applyNumberFormat="1" applyFont="1"/>
    <xf numFmtId="190" fontId="3" fillId="2" borderId="3" xfId="2" applyNumberFormat="1" applyBorder="1"/>
    <xf numFmtId="189" fontId="0" fillId="2" borderId="3" xfId="3" applyNumberFormat="1" applyFont="1" applyBorder="1"/>
    <xf numFmtId="188" fontId="3" fillId="2" borderId="3" xfId="2" applyNumberFormat="1" applyBorder="1"/>
    <xf numFmtId="189" fontId="3" fillId="2" borderId="3" xfId="2" applyNumberFormat="1" applyBorder="1"/>
    <xf numFmtId="188" fontId="0" fillId="2" borderId="0" xfId="3" applyFont="1"/>
    <xf numFmtId="188" fontId="3" fillId="2" borderId="0" xfId="2" applyNumberFormat="1"/>
    <xf numFmtId="189" fontId="3" fillId="2" borderId="0" xfId="4" applyNumberFormat="1" applyFont="1" applyFill="1"/>
    <xf numFmtId="2" fontId="3" fillId="2" borderId="0" xfId="2" applyNumberFormat="1"/>
    <xf numFmtId="188" fontId="0" fillId="2" borderId="3" xfId="3" applyFont="1" applyBorder="1"/>
    <xf numFmtId="0" fontId="12" fillId="2" borderId="3" xfId="2" applyFont="1" applyBorder="1" applyAlignment="1">
      <alignment horizontal="center"/>
    </xf>
    <xf numFmtId="10" fontId="3" fillId="2" borderId="0" xfId="2" applyNumberFormat="1"/>
    <xf numFmtId="191" fontId="3" fillId="2" borderId="0" xfId="2" applyNumberFormat="1"/>
    <xf numFmtId="189" fontId="3" fillId="2" borderId="0" xfId="2" applyNumberFormat="1"/>
    <xf numFmtId="1" fontId="3" fillId="2" borderId="0" xfId="2" applyNumberFormat="1"/>
    <xf numFmtId="192" fontId="3" fillId="2" borderId="0" xfId="2" applyNumberFormat="1"/>
    <xf numFmtId="0" fontId="13" fillId="4" borderId="0" xfId="5" applyFont="1" applyFill="1" applyAlignment="1">
      <alignment vertical="center"/>
    </xf>
    <xf numFmtId="0" fontId="9" fillId="2" borderId="0" xfId="5"/>
    <xf numFmtId="0" fontId="14" fillId="4" borderId="0" xfId="5" applyFont="1" applyFill="1" applyAlignment="1">
      <alignment horizontal="left" vertical="center"/>
    </xf>
    <xf numFmtId="0" fontId="15" fillId="2" borderId="0" xfId="5" applyFont="1"/>
    <xf numFmtId="1" fontId="11" fillId="3" borderId="3" xfId="5" applyNumberFormat="1" applyFont="1" applyFill="1" applyBorder="1" applyAlignment="1">
      <alignment horizontal="center" vertical="center" wrapText="1"/>
    </xf>
    <xf numFmtId="1" fontId="16" fillId="2" borderId="3" xfId="5" applyNumberFormat="1" applyFont="1" applyBorder="1"/>
    <xf numFmtId="189" fontId="0" fillId="2" borderId="3" xfId="6" applyNumberFormat="1" applyFont="1" applyBorder="1"/>
    <xf numFmtId="188" fontId="9" fillId="2" borderId="0" xfId="5" applyNumberFormat="1"/>
    <xf numFmtId="189" fontId="9" fillId="2" borderId="0" xfId="5" applyNumberFormat="1"/>
    <xf numFmtId="0" fontId="9" fillId="2" borderId="0" xfId="5" applyAlignment="1">
      <alignment horizontal="center" vertical="center"/>
    </xf>
    <xf numFmtId="193" fontId="0" fillId="2" borderId="3" xfId="6" applyNumberFormat="1" applyFont="1" applyBorder="1"/>
    <xf numFmtId="189" fontId="0" fillId="2" borderId="0" xfId="6" applyNumberFormat="1" applyFont="1"/>
    <xf numFmtId="0" fontId="0" fillId="5" borderId="0" xfId="0" applyFill="1"/>
    <xf numFmtId="0" fontId="7" fillId="0" borderId="0" xfId="0" applyFont="1"/>
    <xf numFmtId="1" fontId="4" fillId="0" borderId="2" xfId="0" applyNumberFormat="1" applyFont="1" applyBorder="1"/>
    <xf numFmtId="2" fontId="0" fillId="0" borderId="2" xfId="0" applyNumberFormat="1" applyBorder="1"/>
    <xf numFmtId="188" fontId="7" fillId="0" borderId="0" xfId="1" applyFont="1" applyBorder="1"/>
    <xf numFmtId="1" fontId="7" fillId="0" borderId="0" xfId="1" applyNumberFormat="1" applyFont="1" applyBorder="1"/>
    <xf numFmtId="0" fontId="2" fillId="2" borderId="0" xfId="7"/>
    <xf numFmtId="0" fontId="17" fillId="2" borderId="0" xfId="7" applyFont="1"/>
    <xf numFmtId="188" fontId="2" fillId="2" borderId="0" xfId="1" applyFont="1" applyFill="1"/>
    <xf numFmtId="189" fontId="2" fillId="2" borderId="0" xfId="1" applyNumberFormat="1" applyFont="1" applyFill="1"/>
    <xf numFmtId="189" fontId="2" fillId="6" borderId="0" xfId="1" applyNumberFormat="1" applyFont="1" applyFill="1"/>
    <xf numFmtId="188" fontId="2" fillId="6" borderId="0" xfId="1" applyFont="1" applyFill="1"/>
    <xf numFmtId="189" fontId="2" fillId="7" borderId="0" xfId="1" applyNumberFormat="1" applyFont="1" applyFill="1"/>
    <xf numFmtId="188" fontId="2" fillId="7" borderId="0" xfId="1" applyFont="1" applyFill="1"/>
    <xf numFmtId="0" fontId="9" fillId="2" borderId="0" xfId="16"/>
    <xf numFmtId="1" fontId="18" fillId="2" borderId="0" xfId="16" applyNumberFormat="1" applyFont="1"/>
    <xf numFmtId="1" fontId="19" fillId="2" borderId="0" xfId="16" applyNumberFormat="1" applyFont="1"/>
    <xf numFmtId="1" fontId="20" fillId="3" borderId="3" xfId="5" applyNumberFormat="1" applyFont="1" applyFill="1" applyBorder="1" applyAlignment="1">
      <alignment horizontal="center" vertical="center" wrapText="1"/>
    </xf>
    <xf numFmtId="1" fontId="20" fillId="8" borderId="3" xfId="5" applyNumberFormat="1" applyFont="1" applyFill="1" applyBorder="1" applyAlignment="1">
      <alignment horizontal="center" vertical="center" wrapText="1"/>
    </xf>
    <xf numFmtId="1" fontId="11" fillId="3" borderId="3" xfId="2" applyNumberFormat="1" applyFont="1" applyFill="1" applyBorder="1" applyAlignment="1">
      <alignment horizontal="center" vertical="center" wrapText="1"/>
    </xf>
    <xf numFmtId="1" fontId="11" fillId="3" borderId="4" xfId="2" applyNumberFormat="1" applyFont="1" applyFill="1" applyBorder="1" applyAlignment="1">
      <alignment horizontal="center" vertical="center" wrapText="1"/>
    </xf>
    <xf numFmtId="1" fontId="11" fillId="3" borderId="5" xfId="2" applyNumberFormat="1" applyFont="1" applyFill="1" applyBorder="1" applyAlignment="1">
      <alignment horizontal="center" vertical="center" wrapText="1"/>
    </xf>
  </cellXfs>
  <cellStyles count="17">
    <cellStyle name="Comma 2" xfId="3" xr:uid="{041EBC3E-979F-48AE-847C-AD1787485F17}"/>
    <cellStyle name="Comma 2 2" xfId="6" xr:uid="{46CE34AD-A71F-4E02-BB4D-6E2125A6AF53}"/>
    <cellStyle name="Comma 2 3" xfId="11" xr:uid="{4211F0B9-FA22-4E1F-B969-63EF7FA87EB1}"/>
    <cellStyle name="Comma 3" xfId="4" xr:uid="{7663DF4B-725A-4941-8287-A25E7F174B07}"/>
    <cellStyle name="Normal 2" xfId="2" xr:uid="{8DDC26B1-8424-4026-8006-654051CF8C69}"/>
    <cellStyle name="Normal 2 2" xfId="5" xr:uid="{018935F5-B35D-49AA-8C7E-8D3946905BF4}"/>
    <cellStyle name="Normal 2 3" xfId="10" xr:uid="{F64805C3-7E75-4505-82C8-BD46556A0F64}"/>
    <cellStyle name="จุลภาค" xfId="1" builtinId="3"/>
    <cellStyle name="จุลภาค 2" xfId="9" xr:uid="{91FFC187-0F5A-486C-AB6A-3852A8796940}"/>
    <cellStyle name="ปกติ" xfId="0" builtinId="0"/>
    <cellStyle name="ปกติ 2" xfId="7" xr:uid="{1E44020F-DF39-4713-8370-14A7DA9D75BE}"/>
    <cellStyle name="ปกติ 2 2" xfId="13" xr:uid="{26185B18-EA5B-4742-A2E1-FAE25FE99B5C}"/>
    <cellStyle name="ปกติ 3" xfId="8" xr:uid="{FAEEFD55-7F08-4E23-ACED-FB4B861DCB94}"/>
    <cellStyle name="ปกติ 4" xfId="12" xr:uid="{5E57057F-BE83-4F2C-8A0A-67F332E10118}"/>
    <cellStyle name="ปกติ 5" xfId="14" xr:uid="{165685FD-D566-457F-839F-09E7B9E584BE}"/>
    <cellStyle name="ปกติ 6" xfId="15" xr:uid="{4966866D-28FF-444A-ABCB-BA5C23E1FC0D}"/>
    <cellStyle name="ปกติ 7" xfId="16" xr:uid="{6FD32464-CF90-4C7A-9B12-E29FC7AFB0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KodchiangUPC" panose="02020603050405020304" pitchFamily="18" charset="-34"/>
                <a:ea typeface="+mn-ea"/>
                <a:cs typeface="KodchiangUPC" panose="02020603050405020304" pitchFamily="18" charset="-34"/>
              </a:defRPr>
            </a:pPr>
            <a:r>
              <a:rPr lang="en-US">
                <a:latin typeface="KodchiangUPC" panose="02020603050405020304" pitchFamily="18" charset="-34"/>
                <a:cs typeface="KodchiangUPC" panose="02020603050405020304" pitchFamily="18" charset="-34"/>
              </a:rPr>
              <a:t>Print Summary Report</a:t>
            </a:r>
            <a:r>
              <a:rPr lang="th-TH">
                <a:latin typeface="KodchiangUPC" panose="02020603050405020304" pitchFamily="18" charset="-34"/>
                <a:cs typeface="KodchiangUPC" panose="02020603050405020304" pitchFamily="18" charset="-34"/>
              </a:rPr>
              <a:t> </a:t>
            </a:r>
            <a:r>
              <a:rPr lang="en-US">
                <a:latin typeface="KodchiangUPC" panose="02020603050405020304" pitchFamily="18" charset="-34"/>
                <a:cs typeface="KodchiangUPC" panose="02020603050405020304" pitchFamily="18" charset="-34"/>
              </a:rPr>
              <a:t>Year </a:t>
            </a:r>
            <a:r>
              <a:rPr lang="th-TH">
                <a:latin typeface="KodchiangUPC" panose="02020603050405020304" pitchFamily="18" charset="-34"/>
                <a:cs typeface="KodchiangUPC" panose="02020603050405020304" pitchFamily="18" charset="-34"/>
              </a:rPr>
              <a:t>202</a:t>
            </a:r>
            <a:r>
              <a:rPr lang="en-US">
                <a:latin typeface="KodchiangUPC" panose="02020603050405020304" pitchFamily="18" charset="-34"/>
                <a:cs typeface="KodchiangUPC" panose="02020603050405020304" pitchFamily="18" charset="-34"/>
              </a:rPr>
              <a:t>3 (Baht)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KodchiangUPC" panose="02020603050405020304" pitchFamily="18" charset="-34"/>
              <a:ea typeface="+mn-ea"/>
              <a:cs typeface="KodchiangUPC" panose="02020603050405020304" pitchFamily="18" charset="-34"/>
            </a:defRPr>
          </a:pPr>
          <a:endParaRPr lang="th-TH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1"/>
          <c:order val="0"/>
          <c:tx>
            <c:strRef>
              <c:f>Summ!$D$4</c:f>
              <c:strCache>
                <c:ptCount val="1"/>
                <c:pt idx="0">
                  <c:v>B/W  Baht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numRef>
              <c:f>Summ!$B$5:$B$16</c:f>
              <c:numCache>
                <c:formatCode>[$-409]mmm\-yy;@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Summ!$D$5:$D$16</c:f>
              <c:numCache>
                <c:formatCode>_(* #,##0.00_);_(* \(#,##0.00\);_(* "-"??_);_(@_)</c:formatCode>
                <c:ptCount val="12"/>
                <c:pt idx="0">
                  <c:v>133370.1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89-4900-8E0F-577CEC6843FA}"/>
            </c:ext>
          </c:extLst>
        </c:ser>
        <c:ser>
          <c:idx val="2"/>
          <c:order val="1"/>
          <c:tx>
            <c:strRef>
              <c:f>Summ!$F$4</c:f>
              <c:strCache>
                <c:ptCount val="1"/>
                <c:pt idx="0">
                  <c:v>Color Baht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numRef>
              <c:f>Summ!$B$5:$B$16</c:f>
              <c:numCache>
                <c:formatCode>[$-409]mmm\-yy;@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Summ!$F$5:$F$16</c:f>
              <c:numCache>
                <c:formatCode>_(* #,##0.00_);_(* \(#,##0.00\);_(* "-"??_);_(@_)</c:formatCode>
                <c:ptCount val="12"/>
                <c:pt idx="0">
                  <c:v>96045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89-4900-8E0F-577CEC684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shape val="box"/>
        <c:axId val="443199200"/>
        <c:axId val="443192672"/>
        <c:axId val="0"/>
      </c:bar3DChart>
      <c:dateAx>
        <c:axId val="443199200"/>
        <c:scaling>
          <c:orientation val="minMax"/>
        </c:scaling>
        <c:delete val="0"/>
        <c:axPos val="b"/>
        <c:numFmt formatCode="[$-409]mmm\-yy;@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43192672"/>
        <c:crosses val="autoZero"/>
        <c:auto val="1"/>
        <c:lblOffset val="100"/>
        <c:baseTimeUnit val="months"/>
      </c:dateAx>
      <c:valAx>
        <c:axId val="443192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4319920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'Top10'!$B$6</c:f>
              <c:strCache>
                <c:ptCount val="1"/>
                <c:pt idx="0">
                  <c:v>Top10 January'24 (Pages)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AF32-4496-ADE4-77A0F0090B5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AF32-4496-ADE4-77A0F0090B5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AF32-4496-ADE4-77A0F0090B5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AF32-4496-ADE4-77A0F0090B5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AF32-4496-ADE4-77A0F0090B5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AF32-4496-ADE4-77A0F0090B5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D-AF32-4496-ADE4-77A0F0090B5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F-AF32-4496-ADE4-77A0F0090B5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1-AF32-4496-ADE4-77A0F0090B50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3-AF32-4496-ADE4-77A0F0090B50}"/>
              </c:ext>
            </c:extLst>
          </c:dPt>
          <c:dLbls>
            <c:dLbl>
              <c:idx val="0"/>
              <c:layout>
                <c:manualLayout>
                  <c:x val="4.4444444444444335E-2"/>
                  <c:y val="-4.6296296296296294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4247156605424322"/>
                      <c:h val="9.110017497812772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F32-4496-ADE4-77A0F0090B50}"/>
                </c:ext>
              </c:extLst>
            </c:dLbl>
            <c:dLbl>
              <c:idx val="1"/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AF32-4496-ADE4-77A0F0090B50}"/>
                </c:ext>
              </c:extLst>
            </c:dLbl>
            <c:dLbl>
              <c:idx val="2"/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AF32-4496-ADE4-77A0F0090B50}"/>
                </c:ext>
              </c:extLst>
            </c:dLbl>
            <c:dLbl>
              <c:idx val="3"/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AF32-4496-ADE4-77A0F0090B50}"/>
                </c:ext>
              </c:extLst>
            </c:dLbl>
            <c:dLbl>
              <c:idx val="4"/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AF32-4496-ADE4-77A0F0090B50}"/>
                </c:ext>
              </c:extLst>
            </c:dLbl>
            <c:dLbl>
              <c:idx val="5"/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AF32-4496-ADE4-77A0F0090B50}"/>
                </c:ext>
              </c:extLst>
            </c:dLbl>
            <c:dLbl>
              <c:idx val="6"/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AF32-4496-ADE4-77A0F0090B50}"/>
                </c:ext>
              </c:extLst>
            </c:dLbl>
            <c:dLbl>
              <c:idx val="7"/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AF32-4496-ADE4-77A0F0090B50}"/>
                </c:ext>
              </c:extLst>
            </c:dLbl>
            <c:dLbl>
              <c:idx val="8"/>
              <c:layout>
                <c:manualLayout>
                  <c:x val="9.7221128608923884E-3"/>
                  <c:y val="-5.7870370370370371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652086614173228"/>
                      <c:h val="7.721128608923884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AF32-4496-ADE4-77A0F0090B50}"/>
                </c:ext>
              </c:extLst>
            </c:dLbl>
            <c:dLbl>
              <c:idx val="9"/>
              <c:layout>
                <c:manualLayout>
                  <c:x val="8.611111111111111E-2"/>
                  <c:y val="-2.7777777777777801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3-AF32-4496-ADE4-77A0F0090B50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rgbClr val="5B9BD5"/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'Top10'!$B$8:$B$17</c:f>
              <c:strCache>
                <c:ptCount val="10"/>
                <c:pt idx="0">
                  <c:v>PL2</c:v>
                </c:pt>
                <c:pt idx="1">
                  <c:v>FG</c:v>
                </c:pt>
                <c:pt idx="2">
                  <c:v>PK-G</c:v>
                </c:pt>
                <c:pt idx="3">
                  <c:v>BRR</c:v>
                </c:pt>
                <c:pt idx="4">
                  <c:v>MI</c:v>
                </c:pt>
                <c:pt idx="5">
                  <c:v>Front 1</c:v>
                </c:pt>
                <c:pt idx="6">
                  <c:v>ST</c:v>
                </c:pt>
                <c:pt idx="7">
                  <c:v>ST-G</c:v>
                </c:pt>
                <c:pt idx="8">
                  <c:v>FG-G</c:v>
                </c:pt>
                <c:pt idx="9">
                  <c:v>ME</c:v>
                </c:pt>
              </c:strCache>
            </c:strRef>
          </c:cat>
          <c:val>
            <c:numRef>
              <c:f>'Top10'!$E$8:$E$17</c:f>
              <c:numCache>
                <c:formatCode>_(* #,##0_);_(* \(#,##0\);_(* "-"??_);_(@_)</c:formatCode>
                <c:ptCount val="10"/>
                <c:pt idx="0">
                  <c:v>56812</c:v>
                </c:pt>
                <c:pt idx="1">
                  <c:v>25291</c:v>
                </c:pt>
                <c:pt idx="2">
                  <c:v>20926</c:v>
                </c:pt>
                <c:pt idx="3">
                  <c:v>19723</c:v>
                </c:pt>
                <c:pt idx="4">
                  <c:v>19415</c:v>
                </c:pt>
                <c:pt idx="5">
                  <c:v>17254</c:v>
                </c:pt>
                <c:pt idx="6">
                  <c:v>15609</c:v>
                </c:pt>
                <c:pt idx="7">
                  <c:v>14054</c:v>
                </c:pt>
                <c:pt idx="8">
                  <c:v>13385</c:v>
                </c:pt>
                <c:pt idx="9">
                  <c:v>12032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AF32-4496-ADE4-77A0F0090B50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'Top10'!$B$22</c:f>
              <c:strCache>
                <c:ptCount val="1"/>
                <c:pt idx="0">
                  <c:v>Top10 January'24 (Baht)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6131-44ED-9C48-814EC69448F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6131-44ED-9C48-814EC69448F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6131-44ED-9C48-814EC69448F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6131-44ED-9C48-814EC69448F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6131-44ED-9C48-814EC69448F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6131-44ED-9C48-814EC69448F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D-6131-44ED-9C48-814EC69448F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F-6131-44ED-9C48-814EC69448F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1-6131-44ED-9C48-814EC69448F3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3-6131-44ED-9C48-814EC69448F3}"/>
              </c:ext>
            </c:extLst>
          </c:dPt>
          <c:dLbls>
            <c:dLbl>
              <c:idx val="0"/>
              <c:layout>
                <c:manualLayout>
                  <c:x val="0"/>
                  <c:y val="-6.114792581620370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779155730533684"/>
                      <c:h val="0.1345140711577719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6131-44ED-9C48-814EC69448F3}"/>
                </c:ext>
              </c:extLst>
            </c:dLbl>
            <c:dLbl>
              <c:idx val="1"/>
              <c:layout>
                <c:manualLayout>
                  <c:x val="3.9538495188100467E-3"/>
                  <c:y val="-4.166666666666670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351224846894138"/>
                      <c:h val="0.1715511081948089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6131-44ED-9C48-814EC69448F3}"/>
                </c:ext>
              </c:extLst>
            </c:dLbl>
            <c:dLbl>
              <c:idx val="2"/>
              <c:layout>
                <c:manualLayout>
                  <c:x val="1.6666666666666666E-2"/>
                  <c:y val="3.240740740740740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31-44ED-9C48-814EC69448F3}"/>
                </c:ext>
              </c:extLst>
            </c:dLbl>
            <c:dLbl>
              <c:idx val="3"/>
              <c:layout>
                <c:manualLayout>
                  <c:x val="-1.1111111111111136E-2"/>
                  <c:y val="5.092592592592592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31-44ED-9C48-814EC69448F3}"/>
                </c:ext>
              </c:extLst>
            </c:dLbl>
            <c:dLbl>
              <c:idx val="4"/>
              <c:layout>
                <c:manualLayout>
                  <c:x val="-2.5000000000000005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31-44ED-9C48-814EC69448F3}"/>
                </c:ext>
              </c:extLst>
            </c:dLbl>
            <c:dLbl>
              <c:idx val="5"/>
              <c:layout>
                <c:manualLayout>
                  <c:x val="0"/>
                  <c:y val="-1.984771705517004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31-44ED-9C48-814EC69448F3}"/>
                </c:ext>
              </c:extLst>
            </c:dLbl>
            <c:dLbl>
              <c:idx val="6"/>
              <c:layout>
                <c:manualLayout>
                  <c:x val="0"/>
                  <c:y val="-2.220818932286933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879155730533677"/>
                      <c:h val="6.506962671332748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6131-44ED-9C48-814EC69448F3}"/>
                </c:ext>
              </c:extLst>
            </c:dLbl>
            <c:dLbl>
              <c:idx val="7"/>
              <c:layout>
                <c:manualLayout>
                  <c:x val="-6.4346333178940882E-2"/>
                  <c:y val="-5.509732075569761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131-44ED-9C48-814EC69448F3}"/>
                </c:ext>
              </c:extLst>
            </c:dLbl>
            <c:dLbl>
              <c:idx val="8"/>
              <c:layout>
                <c:manualLayout>
                  <c:x val="5.0196078431372547E-2"/>
                  <c:y val="-7.755758252990653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131-44ED-9C48-814EC69448F3}"/>
                </c:ext>
              </c:extLst>
            </c:dLbl>
            <c:dLbl>
              <c:idx val="9"/>
              <c:layout>
                <c:manualLayout>
                  <c:x val="0.28460781225876164"/>
                  <c:y val="-1.8336321821158694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131-44ED-9C48-814EC69448F3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'Top10'!$B$24:$B$33</c:f>
              <c:strCache>
                <c:ptCount val="10"/>
                <c:pt idx="0">
                  <c:v>PL2</c:v>
                </c:pt>
                <c:pt idx="1">
                  <c:v>QA-G</c:v>
                </c:pt>
                <c:pt idx="2">
                  <c:v>QAE-G</c:v>
                </c:pt>
                <c:pt idx="3">
                  <c:v>FG</c:v>
                </c:pt>
                <c:pt idx="4">
                  <c:v>IQA-G</c:v>
                </c:pt>
                <c:pt idx="5">
                  <c:v>ME</c:v>
                </c:pt>
                <c:pt idx="6">
                  <c:v>PK-G</c:v>
                </c:pt>
                <c:pt idx="7">
                  <c:v>BRR</c:v>
                </c:pt>
                <c:pt idx="8">
                  <c:v>MI</c:v>
                </c:pt>
                <c:pt idx="9">
                  <c:v>Front 1</c:v>
                </c:pt>
              </c:strCache>
            </c:strRef>
          </c:cat>
          <c:val>
            <c:numRef>
              <c:f>'Top10'!$E$24:$E$33</c:f>
              <c:numCache>
                <c:formatCode>_-[$฿-41E]* #,##0_-;\-[$฿-41E]* #,##0_-;_-[$฿-41E]* "-"_-;_-@_-</c:formatCode>
                <c:ptCount val="10"/>
                <c:pt idx="0">
                  <c:v>17043.599999999999</c:v>
                </c:pt>
                <c:pt idx="1">
                  <c:v>15865.5</c:v>
                </c:pt>
                <c:pt idx="2">
                  <c:v>8057.4</c:v>
                </c:pt>
                <c:pt idx="3">
                  <c:v>7995</c:v>
                </c:pt>
                <c:pt idx="4">
                  <c:v>7186.2</c:v>
                </c:pt>
                <c:pt idx="5">
                  <c:v>6363.6</c:v>
                </c:pt>
                <c:pt idx="6">
                  <c:v>6277.8</c:v>
                </c:pt>
                <c:pt idx="7">
                  <c:v>6060</c:v>
                </c:pt>
                <c:pt idx="8">
                  <c:v>5970.3</c:v>
                </c:pt>
                <c:pt idx="9">
                  <c:v>5492.0999999999995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131-44ED-9C48-814EC69448F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Top10 January 2024 (Baht)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'Top10'!$E$23</c:f>
              <c:strCache>
                <c:ptCount val="1"/>
                <c:pt idx="0">
                  <c:v>Total -  Baht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'Top10'!$B$24:$B$33</c:f>
              <c:strCache>
                <c:ptCount val="10"/>
                <c:pt idx="0">
                  <c:v>PL2</c:v>
                </c:pt>
                <c:pt idx="1">
                  <c:v>QA-G</c:v>
                </c:pt>
                <c:pt idx="2">
                  <c:v>QAE-G</c:v>
                </c:pt>
                <c:pt idx="3">
                  <c:v>FG</c:v>
                </c:pt>
                <c:pt idx="4">
                  <c:v>IQA-G</c:v>
                </c:pt>
                <c:pt idx="5">
                  <c:v>ME</c:v>
                </c:pt>
                <c:pt idx="6">
                  <c:v>PK-G</c:v>
                </c:pt>
                <c:pt idx="7">
                  <c:v>BRR</c:v>
                </c:pt>
                <c:pt idx="8">
                  <c:v>MI</c:v>
                </c:pt>
                <c:pt idx="9">
                  <c:v>Front 1</c:v>
                </c:pt>
              </c:strCache>
            </c:strRef>
          </c:cat>
          <c:val>
            <c:numRef>
              <c:f>'Top10'!$E$24:$E$33</c:f>
              <c:numCache>
                <c:formatCode>_-[$฿-41E]* #,##0_-;\-[$฿-41E]* #,##0_-;_-[$฿-41E]* "-"_-;_-@_-</c:formatCode>
                <c:ptCount val="10"/>
                <c:pt idx="0">
                  <c:v>17043.599999999999</c:v>
                </c:pt>
                <c:pt idx="1">
                  <c:v>15865.5</c:v>
                </c:pt>
                <c:pt idx="2">
                  <c:v>8057.4</c:v>
                </c:pt>
                <c:pt idx="3">
                  <c:v>7995</c:v>
                </c:pt>
                <c:pt idx="4">
                  <c:v>7186.2</c:v>
                </c:pt>
                <c:pt idx="5">
                  <c:v>6363.6</c:v>
                </c:pt>
                <c:pt idx="6">
                  <c:v>6277.8</c:v>
                </c:pt>
                <c:pt idx="7">
                  <c:v>6060</c:v>
                </c:pt>
                <c:pt idx="8">
                  <c:v>5970.3</c:v>
                </c:pt>
                <c:pt idx="9">
                  <c:v>5492.0999999999995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E3-4397-B915-CA035F815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3649088"/>
        <c:axId val="433653984"/>
        <c:axId val="0"/>
      </c:bar3DChart>
      <c:catAx>
        <c:axId val="433649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33653984"/>
        <c:crosses val="autoZero"/>
        <c:auto val="1"/>
        <c:lblAlgn val="ctr"/>
        <c:lblOffset val="100"/>
        <c:noMultiLvlLbl val="0"/>
      </c:catAx>
      <c:valAx>
        <c:axId val="433653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[$฿-41E]* #,##0_-;\-[$฿-41E]* #,##0_-;_-[$฿-41E]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33649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666749</xdr:colOff>
      <xdr:row>1</xdr:row>
      <xdr:rowOff>280986</xdr:rowOff>
    </xdr:from>
    <xdr:to>
      <xdr:col>19</xdr:col>
      <xdr:colOff>9525</xdr:colOff>
      <xdr:row>25</xdr:row>
      <xdr:rowOff>161924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D832977-05D6-4BF9-9FB3-EC5CC563D5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85725</xdr:colOff>
      <xdr:row>5</xdr:row>
      <xdr:rowOff>14287</xdr:rowOff>
    </xdr:from>
    <xdr:to>
      <xdr:col>11</xdr:col>
      <xdr:colOff>561975</xdr:colOff>
      <xdr:row>20</xdr:row>
      <xdr:rowOff>42862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6E76E49-F082-4B5E-B8CB-1C49578A31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85725</xdr:colOff>
      <xdr:row>21</xdr:row>
      <xdr:rowOff>23812</xdr:rowOff>
    </xdr:from>
    <xdr:to>
      <xdr:col>11</xdr:col>
      <xdr:colOff>561975</xdr:colOff>
      <xdr:row>36</xdr:row>
      <xdr:rowOff>52387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B84065B-9079-4DEB-AD75-079B79A56D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142874</xdr:colOff>
      <xdr:row>4</xdr:row>
      <xdr:rowOff>171449</xdr:rowOff>
    </xdr:from>
    <xdr:to>
      <xdr:col>24</xdr:col>
      <xdr:colOff>95249</xdr:colOff>
      <xdr:row>36</xdr:row>
      <xdr:rowOff>28574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483A3B6-F5DA-4E50-8C2B-E95A5E81D0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ysoft.com/" TargetMode="External"/><Relationship Id="rId1" Type="http://schemas.openxmlformats.org/officeDocument/2006/relationships/hyperlink" Target="http://www.safeq.eu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79998168889431442"/>
  </sheetPr>
  <dimension ref="A1:X163"/>
  <sheetViews>
    <sheetView topLeftCell="A130" zoomScale="85" zoomScaleNormal="85" workbookViewId="0">
      <selection activeCell="J166" sqref="J166"/>
    </sheetView>
  </sheetViews>
  <sheetFormatPr defaultRowHeight="14.25" x14ac:dyDescent="0.2"/>
  <cols>
    <col min="1" max="1" width="18.125" customWidth="1"/>
    <col min="2" max="2" width="16.25" customWidth="1"/>
    <col min="3" max="3" width="21.625" customWidth="1"/>
    <col min="4" max="4" width="8.125" customWidth="1"/>
    <col min="11" max="11" width="11.625" bestFit="1" customWidth="1"/>
    <col min="12" max="12" width="10.625" bestFit="1" customWidth="1"/>
    <col min="13" max="13" width="12.75" bestFit="1" customWidth="1"/>
  </cols>
  <sheetData>
    <row r="1" spans="1:24" ht="15" x14ac:dyDescent="0.25">
      <c r="A1" s="3" t="s">
        <v>0</v>
      </c>
      <c r="B1" s="2" t="s">
        <v>1</v>
      </c>
    </row>
    <row r="2" spans="1:24" ht="15" x14ac:dyDescent="0.25">
      <c r="A2" s="3" t="s">
        <v>2</v>
      </c>
      <c r="B2" s="2" t="s">
        <v>3</v>
      </c>
    </row>
    <row r="3" spans="1:24" ht="15" x14ac:dyDescent="0.25">
      <c r="A3" s="3" t="s">
        <v>4</v>
      </c>
      <c r="B3" s="2" t="s">
        <v>5</v>
      </c>
      <c r="K3" s="37"/>
      <c r="L3" s="37"/>
      <c r="M3" s="37"/>
    </row>
    <row r="4" spans="1:24" ht="51" x14ac:dyDescent="0.2">
      <c r="A4" s="4" t="s">
        <v>6</v>
      </c>
      <c r="B4" s="4" t="s">
        <v>7</v>
      </c>
      <c r="C4" s="4" t="s">
        <v>8</v>
      </c>
      <c r="D4" s="4" t="s">
        <v>9</v>
      </c>
      <c r="E4" s="4" t="s">
        <v>10</v>
      </c>
      <c r="F4" s="4" t="s">
        <v>11</v>
      </c>
      <c r="G4" s="4" t="s">
        <v>12</v>
      </c>
      <c r="H4" s="4" t="s">
        <v>13</v>
      </c>
      <c r="I4" s="4" t="s">
        <v>14</v>
      </c>
      <c r="J4" s="4" t="s">
        <v>15</v>
      </c>
      <c r="K4" s="4" t="s">
        <v>16</v>
      </c>
      <c r="L4" s="4" t="s">
        <v>17</v>
      </c>
      <c r="M4" s="4" t="s">
        <v>18</v>
      </c>
      <c r="N4" s="4" t="s">
        <v>19</v>
      </c>
      <c r="O4" s="4" t="s">
        <v>20</v>
      </c>
      <c r="P4" s="4" t="s">
        <v>21</v>
      </c>
      <c r="Q4" s="4" t="s">
        <v>22</v>
      </c>
      <c r="R4" s="4" t="s">
        <v>23</v>
      </c>
      <c r="S4" s="4" t="s">
        <v>24</v>
      </c>
      <c r="T4" s="4" t="s">
        <v>25</v>
      </c>
      <c r="U4" s="4" t="s">
        <v>26</v>
      </c>
      <c r="V4" s="4" t="s">
        <v>27</v>
      </c>
      <c r="W4" s="4" t="s">
        <v>28</v>
      </c>
      <c r="X4" s="4" t="s">
        <v>29</v>
      </c>
    </row>
    <row r="5" spans="1:24" ht="15" x14ac:dyDescent="0.25">
      <c r="A5" s="38" t="s">
        <v>342</v>
      </c>
      <c r="B5" s="38" t="s">
        <v>342</v>
      </c>
      <c r="C5" s="38" t="s">
        <v>342</v>
      </c>
      <c r="D5" s="38" t="s">
        <v>342</v>
      </c>
      <c r="E5" s="38" t="s">
        <v>342</v>
      </c>
      <c r="F5" s="38" t="s">
        <v>342</v>
      </c>
      <c r="G5" s="38" t="s">
        <v>342</v>
      </c>
      <c r="H5" s="38" t="s">
        <v>342</v>
      </c>
      <c r="I5" s="38" t="s">
        <v>342</v>
      </c>
      <c r="J5" s="38" t="s">
        <v>342</v>
      </c>
      <c r="K5" s="41">
        <f>SUM(K1:K4)</f>
        <v>0</v>
      </c>
      <c r="L5" s="41">
        <f>SUM(L1:L4)</f>
        <v>0</v>
      </c>
      <c r="M5" s="42">
        <f>SUM(M1:M4)</f>
        <v>0</v>
      </c>
      <c r="N5" s="38" t="s">
        <v>342</v>
      </c>
      <c r="O5" s="38" t="s">
        <v>342</v>
      </c>
      <c r="P5" s="38" t="s">
        <v>342</v>
      </c>
      <c r="Q5" s="38" t="s">
        <v>342</v>
      </c>
      <c r="R5" s="38" t="s">
        <v>342</v>
      </c>
      <c r="S5" s="38" t="s">
        <v>342</v>
      </c>
      <c r="T5" s="38" t="s">
        <v>342</v>
      </c>
      <c r="U5" s="38" t="s">
        <v>342</v>
      </c>
      <c r="V5" s="38" t="s">
        <v>342</v>
      </c>
      <c r="W5" s="38" t="s">
        <v>342</v>
      </c>
      <c r="X5" s="38" t="s">
        <v>342</v>
      </c>
    </row>
    <row r="6" spans="1:24" x14ac:dyDescent="0.2">
      <c r="A6" s="2" t="s">
        <v>30</v>
      </c>
      <c r="B6" s="2" t="s">
        <v>31</v>
      </c>
      <c r="C6" s="1">
        <v>56812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56812</v>
      </c>
      <c r="L6" s="1">
        <v>0</v>
      </c>
      <c r="M6" s="1">
        <v>56812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f t="shared" ref="V6:V37" si="0">K6*0.3</f>
        <v>17043.599999999999</v>
      </c>
      <c r="W6" s="1">
        <f t="shared" ref="W6:W37" si="1">L6*3</f>
        <v>0</v>
      </c>
      <c r="X6" s="1">
        <f t="shared" ref="X6:X37" si="2">V6+W6</f>
        <v>17043.599999999999</v>
      </c>
    </row>
    <row r="7" spans="1:24" x14ac:dyDescent="0.2">
      <c r="A7" s="2" t="s">
        <v>50</v>
      </c>
      <c r="B7" s="2" t="s">
        <v>51</v>
      </c>
      <c r="C7" s="1">
        <v>5425</v>
      </c>
      <c r="D7" s="1">
        <v>10</v>
      </c>
      <c r="E7" s="1">
        <v>4706</v>
      </c>
      <c r="F7" s="1">
        <v>0</v>
      </c>
      <c r="G7" s="1">
        <v>0</v>
      </c>
      <c r="H7" s="1">
        <v>0</v>
      </c>
      <c r="I7" s="1">
        <v>2</v>
      </c>
      <c r="J7" s="1">
        <v>37</v>
      </c>
      <c r="K7" s="1">
        <v>5435</v>
      </c>
      <c r="L7" s="1">
        <v>4745</v>
      </c>
      <c r="M7" s="1">
        <v>10180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f t="shared" si="0"/>
        <v>1630.5</v>
      </c>
      <c r="W7" s="1">
        <f t="shared" si="1"/>
        <v>14235</v>
      </c>
      <c r="X7" s="1">
        <f t="shared" si="2"/>
        <v>15865.5</v>
      </c>
    </row>
    <row r="8" spans="1:24" x14ac:dyDescent="0.2">
      <c r="A8" s="2" t="s">
        <v>54</v>
      </c>
      <c r="B8" s="2" t="s">
        <v>55</v>
      </c>
      <c r="C8" s="1">
        <v>7115</v>
      </c>
      <c r="D8" s="1">
        <v>33</v>
      </c>
      <c r="E8" s="1">
        <v>1971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7148</v>
      </c>
      <c r="L8" s="1">
        <v>1971</v>
      </c>
      <c r="M8" s="1">
        <v>9119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f t="shared" si="0"/>
        <v>2144.4</v>
      </c>
      <c r="W8" s="1">
        <f t="shared" si="1"/>
        <v>5913</v>
      </c>
      <c r="X8" s="1">
        <f t="shared" si="2"/>
        <v>8057.4</v>
      </c>
    </row>
    <row r="9" spans="1:24" x14ac:dyDescent="0.2">
      <c r="A9" s="2" t="s">
        <v>32</v>
      </c>
      <c r="B9" s="2" t="s">
        <v>33</v>
      </c>
      <c r="C9" s="1">
        <v>22486</v>
      </c>
      <c r="D9" s="1">
        <v>2652</v>
      </c>
      <c r="E9" s="1">
        <v>137</v>
      </c>
      <c r="F9" s="1">
        <v>12</v>
      </c>
      <c r="G9" s="1">
        <v>2</v>
      </c>
      <c r="H9" s="1">
        <v>0</v>
      </c>
      <c r="I9" s="1">
        <v>0</v>
      </c>
      <c r="J9" s="1">
        <v>2</v>
      </c>
      <c r="K9" s="1">
        <v>25140</v>
      </c>
      <c r="L9" s="1">
        <v>151</v>
      </c>
      <c r="M9" s="1">
        <v>25291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f t="shared" si="0"/>
        <v>7542</v>
      </c>
      <c r="W9" s="1">
        <f t="shared" si="1"/>
        <v>453</v>
      </c>
      <c r="X9" s="1">
        <f t="shared" si="2"/>
        <v>7995</v>
      </c>
    </row>
    <row r="10" spans="1:24" x14ac:dyDescent="0.2">
      <c r="A10" s="2" t="s">
        <v>92</v>
      </c>
      <c r="B10" s="2" t="s">
        <v>93</v>
      </c>
      <c r="C10" s="1">
        <v>1467</v>
      </c>
      <c r="D10" s="1">
        <v>536</v>
      </c>
      <c r="E10" s="1">
        <v>2165</v>
      </c>
      <c r="F10" s="1">
        <v>30</v>
      </c>
      <c r="G10" s="1">
        <v>0</v>
      </c>
      <c r="H10" s="1">
        <v>1</v>
      </c>
      <c r="I10" s="1">
        <v>0</v>
      </c>
      <c r="J10" s="1">
        <v>0</v>
      </c>
      <c r="K10" s="1">
        <v>2004</v>
      </c>
      <c r="L10" s="1">
        <v>2195</v>
      </c>
      <c r="M10" s="1">
        <v>4199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f t="shared" si="0"/>
        <v>601.19999999999993</v>
      </c>
      <c r="W10" s="1">
        <f t="shared" si="1"/>
        <v>6585</v>
      </c>
      <c r="X10" s="1">
        <f t="shared" si="2"/>
        <v>7186.2</v>
      </c>
    </row>
    <row r="11" spans="1:24" x14ac:dyDescent="0.2">
      <c r="A11" s="2" t="s">
        <v>48</v>
      </c>
      <c r="B11" s="2" t="s">
        <v>49</v>
      </c>
      <c r="C11" s="1">
        <v>9895</v>
      </c>
      <c r="D11" s="1">
        <v>1102</v>
      </c>
      <c r="E11" s="1">
        <v>918</v>
      </c>
      <c r="F11" s="1">
        <v>25</v>
      </c>
      <c r="G11" s="1">
        <v>15</v>
      </c>
      <c r="H11" s="1">
        <v>0</v>
      </c>
      <c r="I11" s="1">
        <v>77</v>
      </c>
      <c r="J11" s="1">
        <v>0</v>
      </c>
      <c r="K11" s="1">
        <v>11012</v>
      </c>
      <c r="L11" s="1">
        <v>1020</v>
      </c>
      <c r="M11" s="1">
        <v>12032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f t="shared" si="0"/>
        <v>3303.6</v>
      </c>
      <c r="W11" s="1">
        <f t="shared" si="1"/>
        <v>3060</v>
      </c>
      <c r="X11" s="1">
        <f t="shared" si="2"/>
        <v>6363.6</v>
      </c>
    </row>
    <row r="12" spans="1:24" x14ac:dyDescent="0.2">
      <c r="A12" s="2" t="s">
        <v>34</v>
      </c>
      <c r="B12" s="2" t="s">
        <v>35</v>
      </c>
      <c r="C12" s="1">
        <v>20847</v>
      </c>
      <c r="D12" s="1">
        <v>79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20926</v>
      </c>
      <c r="L12" s="1">
        <v>0</v>
      </c>
      <c r="M12" s="1">
        <v>20926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f t="shared" si="0"/>
        <v>6277.8</v>
      </c>
      <c r="W12" s="1">
        <f t="shared" si="1"/>
        <v>0</v>
      </c>
      <c r="X12" s="1">
        <f t="shared" si="2"/>
        <v>6277.8</v>
      </c>
    </row>
    <row r="13" spans="1:24" x14ac:dyDescent="0.2">
      <c r="A13" s="2" t="s">
        <v>36</v>
      </c>
      <c r="B13" s="2" t="s">
        <v>37</v>
      </c>
      <c r="C13" s="1">
        <v>18967</v>
      </c>
      <c r="D13" s="1">
        <v>703</v>
      </c>
      <c r="E13" s="1">
        <v>51</v>
      </c>
      <c r="F13" s="1">
        <v>2</v>
      </c>
      <c r="G13" s="1">
        <v>0</v>
      </c>
      <c r="H13" s="1">
        <v>0</v>
      </c>
      <c r="I13" s="1">
        <v>0</v>
      </c>
      <c r="J13" s="1">
        <v>0</v>
      </c>
      <c r="K13" s="1">
        <v>19670</v>
      </c>
      <c r="L13" s="1">
        <v>53</v>
      </c>
      <c r="M13" s="1">
        <v>19723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f t="shared" si="0"/>
        <v>5901</v>
      </c>
      <c r="W13" s="1">
        <f t="shared" si="1"/>
        <v>159</v>
      </c>
      <c r="X13" s="1">
        <f t="shared" si="2"/>
        <v>6060</v>
      </c>
    </row>
    <row r="14" spans="1:24" x14ac:dyDescent="0.2">
      <c r="A14" s="2" t="s">
        <v>38</v>
      </c>
      <c r="B14" s="2" t="s">
        <v>39</v>
      </c>
      <c r="C14" s="1">
        <v>19270</v>
      </c>
      <c r="D14" s="1">
        <v>91</v>
      </c>
      <c r="E14" s="1">
        <v>54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19361</v>
      </c>
      <c r="L14" s="1">
        <v>54</v>
      </c>
      <c r="M14" s="1">
        <v>19415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f t="shared" si="0"/>
        <v>5808.3</v>
      </c>
      <c r="W14" s="1">
        <f t="shared" si="1"/>
        <v>162</v>
      </c>
      <c r="X14" s="1">
        <f t="shared" si="2"/>
        <v>5970.3</v>
      </c>
    </row>
    <row r="15" spans="1:24" x14ac:dyDescent="0.2">
      <c r="A15" s="2" t="s">
        <v>40</v>
      </c>
      <c r="B15" s="2" t="s">
        <v>41</v>
      </c>
      <c r="C15" s="1">
        <v>17083</v>
      </c>
      <c r="D15" s="1">
        <v>54</v>
      </c>
      <c r="E15" s="1">
        <v>114</v>
      </c>
      <c r="F15" s="1">
        <v>3</v>
      </c>
      <c r="G15" s="1">
        <v>0</v>
      </c>
      <c r="H15" s="1">
        <v>0</v>
      </c>
      <c r="I15" s="1">
        <v>0</v>
      </c>
      <c r="J15" s="1">
        <v>0</v>
      </c>
      <c r="K15" s="1">
        <v>17137</v>
      </c>
      <c r="L15" s="1">
        <v>117</v>
      </c>
      <c r="M15" s="1">
        <v>17254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f t="shared" si="0"/>
        <v>5141.0999999999995</v>
      </c>
      <c r="W15" s="1">
        <f t="shared" si="1"/>
        <v>351</v>
      </c>
      <c r="X15" s="1">
        <f t="shared" si="2"/>
        <v>5492.0999999999995</v>
      </c>
    </row>
    <row r="16" spans="1:24" x14ac:dyDescent="0.2">
      <c r="A16" s="2" t="s">
        <v>144</v>
      </c>
      <c r="B16" s="2" t="s">
        <v>145</v>
      </c>
      <c r="C16" s="1">
        <v>301</v>
      </c>
      <c r="D16" s="1">
        <v>110</v>
      </c>
      <c r="E16" s="1">
        <v>1726</v>
      </c>
      <c r="F16" s="1">
        <v>0</v>
      </c>
      <c r="G16" s="1">
        <v>0</v>
      </c>
      <c r="H16" s="1">
        <v>0</v>
      </c>
      <c r="I16" s="1">
        <v>11</v>
      </c>
      <c r="J16" s="1">
        <v>0</v>
      </c>
      <c r="K16" s="1">
        <v>411</v>
      </c>
      <c r="L16" s="1">
        <v>1737</v>
      </c>
      <c r="M16" s="1">
        <v>2148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f t="shared" si="0"/>
        <v>123.3</v>
      </c>
      <c r="W16" s="1">
        <f t="shared" si="1"/>
        <v>5211</v>
      </c>
      <c r="X16" s="1">
        <f t="shared" si="2"/>
        <v>5334.3</v>
      </c>
    </row>
    <row r="17" spans="1:24" x14ac:dyDescent="0.2">
      <c r="A17" s="2" t="s">
        <v>66</v>
      </c>
      <c r="B17" s="2" t="s">
        <v>67</v>
      </c>
      <c r="C17" s="1">
        <v>2570</v>
      </c>
      <c r="D17" s="1">
        <v>2535</v>
      </c>
      <c r="E17" s="1">
        <v>80</v>
      </c>
      <c r="F17" s="1">
        <v>1114</v>
      </c>
      <c r="G17" s="1">
        <v>0</v>
      </c>
      <c r="H17" s="1">
        <v>0</v>
      </c>
      <c r="I17" s="1">
        <v>5</v>
      </c>
      <c r="J17" s="1">
        <v>0</v>
      </c>
      <c r="K17" s="1">
        <v>5105</v>
      </c>
      <c r="L17" s="1">
        <v>1199</v>
      </c>
      <c r="M17" s="1">
        <v>6304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f t="shared" si="0"/>
        <v>1531.5</v>
      </c>
      <c r="W17" s="1">
        <f t="shared" si="1"/>
        <v>3597</v>
      </c>
      <c r="X17" s="1">
        <f t="shared" si="2"/>
        <v>5128.5</v>
      </c>
    </row>
    <row r="18" spans="1:24" x14ac:dyDescent="0.2">
      <c r="A18" s="2" t="s">
        <v>52</v>
      </c>
      <c r="B18" s="2" t="s">
        <v>53</v>
      </c>
      <c r="C18" s="1">
        <v>9023</v>
      </c>
      <c r="D18" s="1">
        <v>205</v>
      </c>
      <c r="E18" s="1">
        <v>739</v>
      </c>
      <c r="F18" s="1">
        <v>0</v>
      </c>
      <c r="G18" s="1">
        <v>10</v>
      </c>
      <c r="H18" s="1">
        <v>0</v>
      </c>
      <c r="I18" s="1">
        <v>0</v>
      </c>
      <c r="J18" s="1">
        <v>0</v>
      </c>
      <c r="K18" s="1">
        <v>9238</v>
      </c>
      <c r="L18" s="1">
        <v>739</v>
      </c>
      <c r="M18" s="1">
        <v>9977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f t="shared" si="0"/>
        <v>2771.4</v>
      </c>
      <c r="W18" s="1">
        <f t="shared" si="1"/>
        <v>2217</v>
      </c>
      <c r="X18" s="1">
        <f t="shared" si="2"/>
        <v>4988.3999999999996</v>
      </c>
    </row>
    <row r="19" spans="1:24" x14ac:dyDescent="0.2">
      <c r="A19" s="2" t="s">
        <v>42</v>
      </c>
      <c r="B19" s="2" t="s">
        <v>43</v>
      </c>
      <c r="C19" s="1">
        <v>15268</v>
      </c>
      <c r="D19" s="1">
        <v>331</v>
      </c>
      <c r="E19" s="1">
        <v>10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15599</v>
      </c>
      <c r="L19" s="1">
        <v>10</v>
      </c>
      <c r="M19" s="1">
        <v>15609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f t="shared" si="0"/>
        <v>4679.7</v>
      </c>
      <c r="W19" s="1">
        <f t="shared" si="1"/>
        <v>30</v>
      </c>
      <c r="X19" s="1">
        <f t="shared" si="2"/>
        <v>4709.7</v>
      </c>
    </row>
    <row r="20" spans="1:24" x14ac:dyDescent="0.2">
      <c r="A20" s="2" t="s">
        <v>46</v>
      </c>
      <c r="B20" s="2" t="s">
        <v>47</v>
      </c>
      <c r="C20" s="1">
        <v>12249</v>
      </c>
      <c r="D20" s="1">
        <v>1015</v>
      </c>
      <c r="E20" s="1">
        <v>121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13264</v>
      </c>
      <c r="L20" s="1">
        <v>121</v>
      </c>
      <c r="M20" s="1">
        <v>13385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f t="shared" si="0"/>
        <v>3979.2</v>
      </c>
      <c r="W20" s="1">
        <f t="shared" si="1"/>
        <v>363</v>
      </c>
      <c r="X20" s="1">
        <f t="shared" si="2"/>
        <v>4342.2</v>
      </c>
    </row>
    <row r="21" spans="1:24" x14ac:dyDescent="0.2">
      <c r="A21" s="2" t="s">
        <v>64</v>
      </c>
      <c r="B21" s="2" t="s">
        <v>65</v>
      </c>
      <c r="C21" s="1">
        <v>5330</v>
      </c>
      <c r="D21" s="1">
        <v>199</v>
      </c>
      <c r="E21" s="1">
        <v>890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5529</v>
      </c>
      <c r="L21" s="1">
        <v>890</v>
      </c>
      <c r="M21" s="1">
        <v>6419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f t="shared" si="0"/>
        <v>1658.7</v>
      </c>
      <c r="W21" s="1">
        <f t="shared" si="1"/>
        <v>2670</v>
      </c>
      <c r="X21" s="1">
        <f t="shared" si="2"/>
        <v>4328.7</v>
      </c>
    </row>
    <row r="22" spans="1:24" x14ac:dyDescent="0.2">
      <c r="A22" s="2" t="s">
        <v>44</v>
      </c>
      <c r="B22" s="2" t="s">
        <v>45</v>
      </c>
      <c r="C22" s="1">
        <v>13567</v>
      </c>
      <c r="D22" s="1">
        <v>451</v>
      </c>
      <c r="E22" s="1">
        <v>36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14018</v>
      </c>
      <c r="L22" s="1">
        <v>36</v>
      </c>
      <c r="M22" s="1">
        <v>14054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f t="shared" si="0"/>
        <v>4205.3999999999996</v>
      </c>
      <c r="W22" s="1">
        <f t="shared" si="1"/>
        <v>108</v>
      </c>
      <c r="X22" s="1">
        <f t="shared" si="2"/>
        <v>4313.3999999999996</v>
      </c>
    </row>
    <row r="23" spans="1:24" x14ac:dyDescent="0.2">
      <c r="A23" s="2" t="s">
        <v>120</v>
      </c>
      <c r="B23" s="2" t="s">
        <v>121</v>
      </c>
      <c r="C23" s="1">
        <v>1285</v>
      </c>
      <c r="D23" s="1">
        <v>63</v>
      </c>
      <c r="E23" s="1">
        <v>1271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1348</v>
      </c>
      <c r="L23" s="1">
        <v>1271</v>
      </c>
      <c r="M23" s="1">
        <v>2619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f t="shared" si="0"/>
        <v>404.4</v>
      </c>
      <c r="W23" s="1">
        <f t="shared" si="1"/>
        <v>3813</v>
      </c>
      <c r="X23" s="1">
        <f t="shared" si="2"/>
        <v>4217.3999999999996</v>
      </c>
    </row>
    <row r="24" spans="1:24" x14ac:dyDescent="0.2">
      <c r="A24" s="2" t="s">
        <v>156</v>
      </c>
      <c r="B24" s="2" t="s">
        <v>157</v>
      </c>
      <c r="C24" s="1">
        <v>374</v>
      </c>
      <c r="D24" s="1">
        <v>66</v>
      </c>
      <c r="E24" s="1">
        <v>956</v>
      </c>
      <c r="F24" s="1">
        <v>15</v>
      </c>
      <c r="G24" s="1">
        <v>0</v>
      </c>
      <c r="H24" s="1">
        <v>0</v>
      </c>
      <c r="I24" s="1">
        <v>23</v>
      </c>
      <c r="J24" s="1">
        <v>0</v>
      </c>
      <c r="K24" s="1">
        <v>440</v>
      </c>
      <c r="L24" s="1">
        <v>994</v>
      </c>
      <c r="M24" s="1">
        <v>1434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f t="shared" si="0"/>
        <v>132</v>
      </c>
      <c r="W24" s="1">
        <f t="shared" si="1"/>
        <v>2982</v>
      </c>
      <c r="X24" s="1">
        <f t="shared" si="2"/>
        <v>3114</v>
      </c>
    </row>
    <row r="25" spans="1:24" x14ac:dyDescent="0.2">
      <c r="A25" s="2" t="s">
        <v>72</v>
      </c>
      <c r="B25" s="2" t="s">
        <v>73</v>
      </c>
      <c r="C25" s="1">
        <v>3936</v>
      </c>
      <c r="D25" s="1">
        <v>1050</v>
      </c>
      <c r="E25" s="1">
        <v>529</v>
      </c>
      <c r="F25" s="1">
        <v>1</v>
      </c>
      <c r="G25" s="1">
        <v>0</v>
      </c>
      <c r="H25" s="1">
        <v>0</v>
      </c>
      <c r="I25" s="1">
        <v>0</v>
      </c>
      <c r="J25" s="1">
        <v>0</v>
      </c>
      <c r="K25" s="1">
        <v>4986</v>
      </c>
      <c r="L25" s="1">
        <v>530</v>
      </c>
      <c r="M25" s="1">
        <v>5516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f t="shared" si="0"/>
        <v>1495.8</v>
      </c>
      <c r="W25" s="1">
        <f t="shared" si="1"/>
        <v>1590</v>
      </c>
      <c r="X25" s="1">
        <f t="shared" si="2"/>
        <v>3085.8</v>
      </c>
    </row>
    <row r="26" spans="1:24" x14ac:dyDescent="0.2">
      <c r="A26" s="2" t="s">
        <v>96</v>
      </c>
      <c r="B26" s="2" t="s">
        <v>97</v>
      </c>
      <c r="C26" s="1">
        <v>2648</v>
      </c>
      <c r="D26" s="1">
        <v>519</v>
      </c>
      <c r="E26" s="1">
        <v>684</v>
      </c>
      <c r="F26" s="1">
        <v>6</v>
      </c>
      <c r="G26" s="1">
        <v>27</v>
      </c>
      <c r="H26" s="1">
        <v>0</v>
      </c>
      <c r="I26" s="1">
        <v>15</v>
      </c>
      <c r="J26" s="1">
        <v>0</v>
      </c>
      <c r="K26" s="1">
        <v>3194</v>
      </c>
      <c r="L26" s="1">
        <v>705</v>
      </c>
      <c r="M26" s="1">
        <v>3899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f t="shared" si="0"/>
        <v>958.19999999999993</v>
      </c>
      <c r="W26" s="1">
        <f t="shared" si="1"/>
        <v>2115</v>
      </c>
      <c r="X26" s="1">
        <f t="shared" si="2"/>
        <v>3073.2</v>
      </c>
    </row>
    <row r="27" spans="1:24" x14ac:dyDescent="0.2">
      <c r="A27" s="2" t="s">
        <v>116</v>
      </c>
      <c r="B27" s="2" t="s">
        <v>117</v>
      </c>
      <c r="C27" s="1">
        <v>1855</v>
      </c>
      <c r="D27" s="1">
        <v>128</v>
      </c>
      <c r="E27" s="1">
        <v>543</v>
      </c>
      <c r="F27" s="1">
        <v>206</v>
      </c>
      <c r="G27" s="1">
        <v>0</v>
      </c>
      <c r="H27" s="1">
        <v>0</v>
      </c>
      <c r="I27" s="1">
        <v>31</v>
      </c>
      <c r="J27" s="1">
        <v>0</v>
      </c>
      <c r="K27" s="1">
        <v>1983</v>
      </c>
      <c r="L27" s="1">
        <v>780</v>
      </c>
      <c r="M27" s="1">
        <v>2763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f t="shared" si="0"/>
        <v>594.9</v>
      </c>
      <c r="W27" s="1">
        <f t="shared" si="1"/>
        <v>2340</v>
      </c>
      <c r="X27" s="1">
        <f t="shared" si="2"/>
        <v>2934.9</v>
      </c>
    </row>
    <row r="28" spans="1:24" x14ac:dyDescent="0.2">
      <c r="A28" s="2" t="s">
        <v>112</v>
      </c>
      <c r="B28" s="2" t="s">
        <v>113</v>
      </c>
      <c r="C28" s="1">
        <v>1439</v>
      </c>
      <c r="D28" s="1">
        <v>666</v>
      </c>
      <c r="E28" s="1">
        <v>730</v>
      </c>
      <c r="F28" s="1">
        <v>0</v>
      </c>
      <c r="G28" s="1">
        <v>2</v>
      </c>
      <c r="H28" s="1">
        <v>1</v>
      </c>
      <c r="I28" s="1">
        <v>12</v>
      </c>
      <c r="J28" s="1">
        <v>0</v>
      </c>
      <c r="K28" s="1">
        <v>2108</v>
      </c>
      <c r="L28" s="1">
        <v>742</v>
      </c>
      <c r="M28" s="1">
        <v>2850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f t="shared" si="0"/>
        <v>632.4</v>
      </c>
      <c r="W28" s="1">
        <f t="shared" si="1"/>
        <v>2226</v>
      </c>
      <c r="X28" s="1">
        <f t="shared" si="2"/>
        <v>2858.4</v>
      </c>
    </row>
    <row r="29" spans="1:24" x14ac:dyDescent="0.2">
      <c r="A29" s="2" t="s">
        <v>88</v>
      </c>
      <c r="B29" s="2" t="s">
        <v>89</v>
      </c>
      <c r="C29" s="1">
        <v>3579</v>
      </c>
      <c r="D29" s="1">
        <v>334</v>
      </c>
      <c r="E29" s="1">
        <v>543</v>
      </c>
      <c r="F29" s="1">
        <v>18</v>
      </c>
      <c r="G29" s="1">
        <v>0</v>
      </c>
      <c r="H29" s="1">
        <v>0</v>
      </c>
      <c r="I29" s="1">
        <v>0</v>
      </c>
      <c r="J29" s="1">
        <v>0</v>
      </c>
      <c r="K29" s="1">
        <v>3913</v>
      </c>
      <c r="L29" s="1">
        <v>561</v>
      </c>
      <c r="M29" s="1">
        <v>4474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f t="shared" si="0"/>
        <v>1173.8999999999999</v>
      </c>
      <c r="W29" s="1">
        <f t="shared" si="1"/>
        <v>1683</v>
      </c>
      <c r="X29" s="1">
        <f t="shared" si="2"/>
        <v>2856.8999999999996</v>
      </c>
    </row>
    <row r="30" spans="1:24" x14ac:dyDescent="0.2">
      <c r="A30" s="2" t="s">
        <v>56</v>
      </c>
      <c r="B30" s="2" t="s">
        <v>57</v>
      </c>
      <c r="C30" s="1">
        <v>8753</v>
      </c>
      <c r="D30" s="1">
        <v>100</v>
      </c>
      <c r="E30" s="1">
        <v>54</v>
      </c>
      <c r="F30" s="1">
        <v>3</v>
      </c>
      <c r="G30" s="1">
        <v>0</v>
      </c>
      <c r="H30" s="1">
        <v>0</v>
      </c>
      <c r="I30" s="1">
        <v>0</v>
      </c>
      <c r="J30" s="1">
        <v>0</v>
      </c>
      <c r="K30" s="1">
        <v>8853</v>
      </c>
      <c r="L30" s="1">
        <v>57</v>
      </c>
      <c r="M30" s="1">
        <v>8910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f t="shared" si="0"/>
        <v>2655.9</v>
      </c>
      <c r="W30" s="1">
        <f t="shared" si="1"/>
        <v>171</v>
      </c>
      <c r="X30" s="1">
        <f t="shared" si="2"/>
        <v>2826.9</v>
      </c>
    </row>
    <row r="31" spans="1:24" x14ac:dyDescent="0.2">
      <c r="A31" s="2" t="s">
        <v>82</v>
      </c>
      <c r="B31" s="2" t="s">
        <v>83</v>
      </c>
      <c r="C31" s="1">
        <v>4414</v>
      </c>
      <c r="D31" s="1">
        <v>83</v>
      </c>
      <c r="E31" s="1">
        <v>468</v>
      </c>
      <c r="F31" s="1">
        <v>15</v>
      </c>
      <c r="G31" s="1">
        <v>0</v>
      </c>
      <c r="H31" s="1">
        <v>0</v>
      </c>
      <c r="I31" s="1">
        <v>0</v>
      </c>
      <c r="J31" s="1">
        <v>0</v>
      </c>
      <c r="K31" s="1">
        <v>4497</v>
      </c>
      <c r="L31" s="1">
        <v>483</v>
      </c>
      <c r="M31" s="1">
        <v>4980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f t="shared" si="0"/>
        <v>1349.1</v>
      </c>
      <c r="W31" s="1">
        <f t="shared" si="1"/>
        <v>1449</v>
      </c>
      <c r="X31" s="1">
        <f t="shared" si="2"/>
        <v>2798.1</v>
      </c>
    </row>
    <row r="32" spans="1:24" x14ac:dyDescent="0.2">
      <c r="A32" s="2" t="s">
        <v>104</v>
      </c>
      <c r="B32" s="2" t="s">
        <v>105</v>
      </c>
      <c r="C32" s="1">
        <v>1744</v>
      </c>
      <c r="D32" s="1">
        <v>537</v>
      </c>
      <c r="E32" s="1">
        <v>595</v>
      </c>
      <c r="F32" s="1">
        <v>102</v>
      </c>
      <c r="G32" s="1">
        <v>2</v>
      </c>
      <c r="H32" s="1">
        <v>2</v>
      </c>
      <c r="I32" s="1">
        <v>0</v>
      </c>
      <c r="J32" s="1">
        <v>7</v>
      </c>
      <c r="K32" s="1">
        <v>2285</v>
      </c>
      <c r="L32" s="1">
        <v>704</v>
      </c>
      <c r="M32" s="1">
        <v>2989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f t="shared" si="0"/>
        <v>685.5</v>
      </c>
      <c r="W32" s="1">
        <f t="shared" si="1"/>
        <v>2112</v>
      </c>
      <c r="X32" s="1">
        <f t="shared" si="2"/>
        <v>2797.5</v>
      </c>
    </row>
    <row r="33" spans="1:24" x14ac:dyDescent="0.2">
      <c r="A33" s="2" t="s">
        <v>68</v>
      </c>
      <c r="B33" s="2" t="s">
        <v>69</v>
      </c>
      <c r="C33" s="1">
        <v>5871</v>
      </c>
      <c r="D33" s="1">
        <v>100</v>
      </c>
      <c r="E33" s="1">
        <v>282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5971</v>
      </c>
      <c r="L33" s="1">
        <v>282</v>
      </c>
      <c r="M33" s="1">
        <v>6253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f t="shared" si="0"/>
        <v>1791.3</v>
      </c>
      <c r="W33" s="1">
        <f t="shared" si="1"/>
        <v>846</v>
      </c>
      <c r="X33" s="1">
        <f t="shared" si="2"/>
        <v>2637.3</v>
      </c>
    </row>
    <row r="34" spans="1:24" x14ac:dyDescent="0.2">
      <c r="A34" s="2" t="s">
        <v>86</v>
      </c>
      <c r="B34" s="2" t="s">
        <v>87</v>
      </c>
      <c r="C34" s="1">
        <v>3431</v>
      </c>
      <c r="D34" s="1">
        <v>621</v>
      </c>
      <c r="E34" s="1">
        <v>447</v>
      </c>
      <c r="F34" s="1">
        <v>19</v>
      </c>
      <c r="G34" s="1">
        <v>0</v>
      </c>
      <c r="H34" s="1">
        <v>0</v>
      </c>
      <c r="I34" s="1">
        <v>0</v>
      </c>
      <c r="J34" s="1">
        <v>0</v>
      </c>
      <c r="K34" s="1">
        <v>4052</v>
      </c>
      <c r="L34" s="1">
        <v>466</v>
      </c>
      <c r="M34" s="1">
        <v>4518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f t="shared" si="0"/>
        <v>1215.5999999999999</v>
      </c>
      <c r="W34" s="1">
        <f t="shared" si="1"/>
        <v>1398</v>
      </c>
      <c r="X34" s="1">
        <f t="shared" si="2"/>
        <v>2613.6</v>
      </c>
    </row>
    <row r="35" spans="1:24" x14ac:dyDescent="0.2">
      <c r="A35" s="2" t="s">
        <v>84</v>
      </c>
      <c r="B35" s="2" t="s">
        <v>85</v>
      </c>
      <c r="C35" s="1">
        <v>2356</v>
      </c>
      <c r="D35" s="1">
        <v>1862</v>
      </c>
      <c r="E35" s="1">
        <v>401</v>
      </c>
      <c r="F35" s="1">
        <v>2</v>
      </c>
      <c r="G35" s="1">
        <v>30</v>
      </c>
      <c r="H35" s="1">
        <v>1</v>
      </c>
      <c r="I35" s="1">
        <v>0</v>
      </c>
      <c r="J35" s="1">
        <v>0</v>
      </c>
      <c r="K35" s="1">
        <v>4249</v>
      </c>
      <c r="L35" s="1">
        <v>403</v>
      </c>
      <c r="M35" s="1">
        <v>4652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f t="shared" si="0"/>
        <v>1274.7</v>
      </c>
      <c r="W35" s="1">
        <f t="shared" si="1"/>
        <v>1209</v>
      </c>
      <c r="X35" s="1">
        <f t="shared" si="2"/>
        <v>2483.6999999999998</v>
      </c>
    </row>
    <row r="36" spans="1:24" x14ac:dyDescent="0.2">
      <c r="A36" s="2" t="s">
        <v>58</v>
      </c>
      <c r="B36" s="2" t="s">
        <v>59</v>
      </c>
      <c r="C36" s="1">
        <v>8241</v>
      </c>
      <c r="D36" s="1">
        <v>23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8264</v>
      </c>
      <c r="L36" s="1">
        <v>0</v>
      </c>
      <c r="M36" s="1">
        <v>8264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f t="shared" si="0"/>
        <v>2479.1999999999998</v>
      </c>
      <c r="W36" s="1">
        <f t="shared" si="1"/>
        <v>0</v>
      </c>
      <c r="X36" s="1">
        <f t="shared" si="2"/>
        <v>2479.1999999999998</v>
      </c>
    </row>
    <row r="37" spans="1:24" x14ac:dyDescent="0.2">
      <c r="A37" s="2" t="s">
        <v>132</v>
      </c>
      <c r="B37" s="2" t="s">
        <v>133</v>
      </c>
      <c r="C37" s="1">
        <v>1462</v>
      </c>
      <c r="D37" s="1">
        <v>218</v>
      </c>
      <c r="E37" s="1">
        <v>585</v>
      </c>
      <c r="F37" s="1">
        <v>11</v>
      </c>
      <c r="G37" s="1">
        <v>4</v>
      </c>
      <c r="H37" s="1">
        <v>1</v>
      </c>
      <c r="I37" s="1">
        <v>60</v>
      </c>
      <c r="J37" s="1">
        <v>0</v>
      </c>
      <c r="K37" s="1">
        <v>1685</v>
      </c>
      <c r="L37" s="1">
        <v>656</v>
      </c>
      <c r="M37" s="1">
        <v>2341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f t="shared" si="0"/>
        <v>505.5</v>
      </c>
      <c r="W37" s="1">
        <f t="shared" si="1"/>
        <v>1968</v>
      </c>
      <c r="X37" s="1">
        <f t="shared" si="2"/>
        <v>2473.5</v>
      </c>
    </row>
    <row r="38" spans="1:24" x14ac:dyDescent="0.2">
      <c r="A38" s="2" t="s">
        <v>102</v>
      </c>
      <c r="B38" s="2" t="s">
        <v>103</v>
      </c>
      <c r="C38" s="1">
        <v>2556</v>
      </c>
      <c r="D38" s="1">
        <v>59</v>
      </c>
      <c r="E38" s="1">
        <v>335</v>
      </c>
      <c r="F38" s="1">
        <v>206</v>
      </c>
      <c r="G38" s="1">
        <v>2</v>
      </c>
      <c r="H38" s="1">
        <v>0</v>
      </c>
      <c r="I38" s="1">
        <v>14</v>
      </c>
      <c r="J38" s="1">
        <v>0</v>
      </c>
      <c r="K38" s="1">
        <v>2617</v>
      </c>
      <c r="L38" s="1">
        <v>555</v>
      </c>
      <c r="M38" s="1">
        <v>3172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f t="shared" ref="V38:V69" si="3">K38*0.3</f>
        <v>785.1</v>
      </c>
      <c r="W38" s="1">
        <f t="shared" ref="W38:W69" si="4">L38*3</f>
        <v>1665</v>
      </c>
      <c r="X38" s="1">
        <f t="shared" ref="X38:X69" si="5">V38+W38</f>
        <v>2450.1</v>
      </c>
    </row>
    <row r="39" spans="1:24" x14ac:dyDescent="0.2">
      <c r="A39" s="2" t="s">
        <v>62</v>
      </c>
      <c r="B39" s="2" t="s">
        <v>63</v>
      </c>
      <c r="C39" s="1">
        <v>6806</v>
      </c>
      <c r="D39" s="1">
        <v>141</v>
      </c>
      <c r="E39" s="1">
        <v>94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6947</v>
      </c>
      <c r="L39" s="1">
        <v>94</v>
      </c>
      <c r="M39" s="1">
        <v>7041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f t="shared" si="3"/>
        <v>2084.1</v>
      </c>
      <c r="W39" s="1">
        <f t="shared" si="4"/>
        <v>282</v>
      </c>
      <c r="X39" s="1">
        <f t="shared" si="5"/>
        <v>2366.1</v>
      </c>
    </row>
    <row r="40" spans="1:24" x14ac:dyDescent="0.2">
      <c r="A40" s="2" t="s">
        <v>60</v>
      </c>
      <c r="B40" s="2" t="s">
        <v>61</v>
      </c>
      <c r="C40" s="1">
        <v>7452</v>
      </c>
      <c r="D40" s="1">
        <v>64</v>
      </c>
      <c r="E40" s="1">
        <v>13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7516</v>
      </c>
      <c r="L40" s="1">
        <v>13</v>
      </c>
      <c r="M40" s="1">
        <v>7529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f t="shared" si="3"/>
        <v>2254.7999999999997</v>
      </c>
      <c r="W40" s="1">
        <f t="shared" si="4"/>
        <v>39</v>
      </c>
      <c r="X40" s="1">
        <f t="shared" si="5"/>
        <v>2293.7999999999997</v>
      </c>
    </row>
    <row r="41" spans="1:24" x14ac:dyDescent="0.2">
      <c r="A41" s="2" t="s">
        <v>78</v>
      </c>
      <c r="B41" s="2" t="s">
        <v>79</v>
      </c>
      <c r="C41" s="1">
        <v>4670</v>
      </c>
      <c r="D41" s="1">
        <v>45</v>
      </c>
      <c r="E41" s="1">
        <v>261</v>
      </c>
      <c r="F41" s="1">
        <v>20</v>
      </c>
      <c r="G41" s="1">
        <v>0</v>
      </c>
      <c r="H41" s="1">
        <v>0</v>
      </c>
      <c r="I41" s="1">
        <v>0</v>
      </c>
      <c r="J41" s="1">
        <v>0</v>
      </c>
      <c r="K41" s="1">
        <v>4715</v>
      </c>
      <c r="L41" s="1">
        <v>281</v>
      </c>
      <c r="M41" s="1">
        <v>4996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f t="shared" si="3"/>
        <v>1414.5</v>
      </c>
      <c r="W41" s="1">
        <f t="shared" si="4"/>
        <v>843</v>
      </c>
      <c r="X41" s="1">
        <f t="shared" si="5"/>
        <v>2257.5</v>
      </c>
    </row>
    <row r="42" spans="1:24" x14ac:dyDescent="0.2">
      <c r="A42" s="2" t="s">
        <v>142</v>
      </c>
      <c r="B42" s="2" t="s">
        <v>143</v>
      </c>
      <c r="C42" s="1">
        <v>1557</v>
      </c>
      <c r="D42" s="1">
        <v>30</v>
      </c>
      <c r="E42" s="1">
        <v>555</v>
      </c>
      <c r="F42" s="1">
        <v>0</v>
      </c>
      <c r="G42" s="1">
        <v>28</v>
      </c>
      <c r="H42" s="1">
        <v>0</v>
      </c>
      <c r="I42" s="1">
        <v>0</v>
      </c>
      <c r="J42" s="1">
        <v>0</v>
      </c>
      <c r="K42" s="1">
        <v>1615</v>
      </c>
      <c r="L42" s="1">
        <v>555</v>
      </c>
      <c r="M42" s="1">
        <v>2170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f t="shared" si="3"/>
        <v>484.5</v>
      </c>
      <c r="W42" s="1">
        <f t="shared" si="4"/>
        <v>1665</v>
      </c>
      <c r="X42" s="1">
        <f t="shared" si="5"/>
        <v>2149.5</v>
      </c>
    </row>
    <row r="43" spans="1:24" x14ac:dyDescent="0.2">
      <c r="A43" s="2" t="s">
        <v>74</v>
      </c>
      <c r="B43" s="2" t="s">
        <v>75</v>
      </c>
      <c r="C43" s="1">
        <v>5120</v>
      </c>
      <c r="D43" s="1">
        <v>30</v>
      </c>
      <c r="E43" s="1">
        <v>180</v>
      </c>
      <c r="F43" s="1">
        <v>0</v>
      </c>
      <c r="G43" s="1">
        <v>0</v>
      </c>
      <c r="H43" s="1">
        <v>0</v>
      </c>
      <c r="I43" s="1">
        <v>8</v>
      </c>
      <c r="J43" s="1">
        <v>0</v>
      </c>
      <c r="K43" s="1">
        <v>5150</v>
      </c>
      <c r="L43" s="1">
        <v>188</v>
      </c>
      <c r="M43" s="1">
        <v>5338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f t="shared" si="3"/>
        <v>1545</v>
      </c>
      <c r="W43" s="1">
        <f t="shared" si="4"/>
        <v>564</v>
      </c>
      <c r="X43" s="1">
        <f t="shared" si="5"/>
        <v>2109</v>
      </c>
    </row>
    <row r="44" spans="1:24" x14ac:dyDescent="0.2">
      <c r="A44" s="2" t="s">
        <v>70</v>
      </c>
      <c r="B44" s="2" t="s">
        <v>71</v>
      </c>
      <c r="C44" s="1">
        <v>4819</v>
      </c>
      <c r="D44" s="1">
        <v>575</v>
      </c>
      <c r="E44" s="1">
        <v>146</v>
      </c>
      <c r="F44" s="1">
        <v>2</v>
      </c>
      <c r="G44" s="1">
        <v>0</v>
      </c>
      <c r="H44" s="1">
        <v>0</v>
      </c>
      <c r="I44" s="1">
        <v>0</v>
      </c>
      <c r="J44" s="1">
        <v>0</v>
      </c>
      <c r="K44" s="1">
        <v>5394</v>
      </c>
      <c r="L44" s="1">
        <v>148</v>
      </c>
      <c r="M44" s="1">
        <v>5542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f t="shared" si="3"/>
        <v>1618.2</v>
      </c>
      <c r="W44" s="1">
        <f t="shared" si="4"/>
        <v>444</v>
      </c>
      <c r="X44" s="1">
        <f t="shared" si="5"/>
        <v>2062.1999999999998</v>
      </c>
    </row>
    <row r="45" spans="1:24" x14ac:dyDescent="0.2">
      <c r="A45" s="2" t="s">
        <v>80</v>
      </c>
      <c r="B45" s="2" t="s">
        <v>81</v>
      </c>
      <c r="C45" s="1">
        <v>3833</v>
      </c>
      <c r="D45" s="1">
        <v>1017</v>
      </c>
      <c r="E45" s="1">
        <v>129</v>
      </c>
      <c r="F45" s="1">
        <v>0</v>
      </c>
      <c r="G45" s="1">
        <v>0</v>
      </c>
      <c r="H45" s="1">
        <v>3</v>
      </c>
      <c r="I45" s="1">
        <v>0</v>
      </c>
      <c r="J45" s="1">
        <v>0</v>
      </c>
      <c r="K45" s="1">
        <v>4853</v>
      </c>
      <c r="L45" s="1">
        <v>129</v>
      </c>
      <c r="M45" s="1">
        <v>4982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f t="shared" si="3"/>
        <v>1455.8999999999999</v>
      </c>
      <c r="W45" s="1">
        <f t="shared" si="4"/>
        <v>387</v>
      </c>
      <c r="X45" s="1">
        <f t="shared" si="5"/>
        <v>1842.8999999999999</v>
      </c>
    </row>
    <row r="46" spans="1:24" x14ac:dyDescent="0.2">
      <c r="A46" s="2" t="s">
        <v>76</v>
      </c>
      <c r="B46" s="2" t="s">
        <v>77</v>
      </c>
      <c r="C46" s="1">
        <v>939</v>
      </c>
      <c r="D46" s="1">
        <v>4229</v>
      </c>
      <c r="E46" s="1">
        <v>6</v>
      </c>
      <c r="F46" s="1">
        <v>1</v>
      </c>
      <c r="G46" s="1">
        <v>0</v>
      </c>
      <c r="H46" s="1">
        <v>0</v>
      </c>
      <c r="I46" s="1">
        <v>0</v>
      </c>
      <c r="J46" s="1">
        <v>0</v>
      </c>
      <c r="K46" s="1">
        <v>5168</v>
      </c>
      <c r="L46" s="1">
        <v>7</v>
      </c>
      <c r="M46" s="1">
        <v>5175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f t="shared" si="3"/>
        <v>1550.3999999999999</v>
      </c>
      <c r="W46" s="1">
        <f t="shared" si="4"/>
        <v>21</v>
      </c>
      <c r="X46" s="1">
        <f t="shared" si="5"/>
        <v>1571.3999999999999</v>
      </c>
    </row>
    <row r="47" spans="1:24" x14ac:dyDescent="0.2">
      <c r="A47" s="2" t="s">
        <v>106</v>
      </c>
      <c r="B47" s="2" t="s">
        <v>107</v>
      </c>
      <c r="C47" s="1">
        <v>2507</v>
      </c>
      <c r="D47" s="1">
        <v>179</v>
      </c>
      <c r="E47" s="1">
        <v>231</v>
      </c>
      <c r="F47" s="1">
        <v>7</v>
      </c>
      <c r="G47" s="1">
        <v>0</v>
      </c>
      <c r="H47" s="1">
        <v>1</v>
      </c>
      <c r="I47" s="1">
        <v>0</v>
      </c>
      <c r="J47" s="1">
        <v>0</v>
      </c>
      <c r="K47" s="1">
        <v>2687</v>
      </c>
      <c r="L47" s="1">
        <v>238</v>
      </c>
      <c r="M47" s="1">
        <v>2925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f t="shared" si="3"/>
        <v>806.1</v>
      </c>
      <c r="W47" s="1">
        <f t="shared" si="4"/>
        <v>714</v>
      </c>
      <c r="X47" s="1">
        <f t="shared" si="5"/>
        <v>1520.1</v>
      </c>
    </row>
    <row r="48" spans="1:24" x14ac:dyDescent="0.2">
      <c r="A48" s="2" t="s">
        <v>138</v>
      </c>
      <c r="B48" s="2" t="s">
        <v>139</v>
      </c>
      <c r="C48" s="1">
        <v>1660</v>
      </c>
      <c r="D48" s="1">
        <v>247</v>
      </c>
      <c r="E48" s="1">
        <v>306</v>
      </c>
      <c r="F48" s="1">
        <v>0</v>
      </c>
      <c r="G48" s="1">
        <v>0</v>
      </c>
      <c r="H48" s="1">
        <v>0</v>
      </c>
      <c r="I48" s="1">
        <v>2</v>
      </c>
      <c r="J48" s="1">
        <v>1</v>
      </c>
      <c r="K48" s="1">
        <v>1907</v>
      </c>
      <c r="L48" s="1">
        <v>309</v>
      </c>
      <c r="M48" s="1">
        <v>2216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f t="shared" si="3"/>
        <v>572.1</v>
      </c>
      <c r="W48" s="1">
        <f t="shared" si="4"/>
        <v>927</v>
      </c>
      <c r="X48" s="1">
        <f t="shared" si="5"/>
        <v>1499.1</v>
      </c>
    </row>
    <row r="49" spans="1:24" x14ac:dyDescent="0.2">
      <c r="A49" s="2" t="s">
        <v>136</v>
      </c>
      <c r="B49" s="2" t="s">
        <v>137</v>
      </c>
      <c r="C49" s="1">
        <v>731</v>
      </c>
      <c r="D49" s="1">
        <v>1227</v>
      </c>
      <c r="E49" s="1">
        <v>240</v>
      </c>
      <c r="F49" s="1">
        <v>10</v>
      </c>
      <c r="G49" s="1">
        <v>16</v>
      </c>
      <c r="H49" s="1">
        <v>0</v>
      </c>
      <c r="I49" s="1">
        <v>3</v>
      </c>
      <c r="J49" s="1">
        <v>0</v>
      </c>
      <c r="K49" s="1">
        <v>1974</v>
      </c>
      <c r="L49" s="1">
        <v>253</v>
      </c>
      <c r="M49" s="1">
        <v>2227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f t="shared" si="3"/>
        <v>592.19999999999993</v>
      </c>
      <c r="W49" s="1">
        <f t="shared" si="4"/>
        <v>759</v>
      </c>
      <c r="X49" s="1">
        <f t="shared" si="5"/>
        <v>1351.1999999999998</v>
      </c>
    </row>
    <row r="50" spans="1:24" x14ac:dyDescent="0.2">
      <c r="A50" s="2" t="s">
        <v>108</v>
      </c>
      <c r="B50" s="2" t="s">
        <v>109</v>
      </c>
      <c r="C50" s="1">
        <v>2588</v>
      </c>
      <c r="D50" s="1">
        <v>160</v>
      </c>
      <c r="E50" s="1">
        <v>174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2748</v>
      </c>
      <c r="L50" s="1">
        <v>174</v>
      </c>
      <c r="M50" s="1">
        <v>2922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f t="shared" si="3"/>
        <v>824.4</v>
      </c>
      <c r="W50" s="1">
        <f t="shared" si="4"/>
        <v>522</v>
      </c>
      <c r="X50" s="1">
        <f t="shared" si="5"/>
        <v>1346.4</v>
      </c>
    </row>
    <row r="51" spans="1:24" x14ac:dyDescent="0.2">
      <c r="A51" s="2" t="s">
        <v>190</v>
      </c>
      <c r="B51" s="2" t="s">
        <v>191</v>
      </c>
      <c r="C51" s="1">
        <v>460</v>
      </c>
      <c r="D51" s="1">
        <v>49</v>
      </c>
      <c r="E51" s="1">
        <v>381</v>
      </c>
      <c r="F51" s="1">
        <v>0</v>
      </c>
      <c r="G51" s="1">
        <v>0</v>
      </c>
      <c r="H51" s="1">
        <v>0</v>
      </c>
      <c r="I51" s="1">
        <v>12</v>
      </c>
      <c r="J51" s="1">
        <v>0</v>
      </c>
      <c r="K51" s="1">
        <v>509</v>
      </c>
      <c r="L51" s="1">
        <v>393</v>
      </c>
      <c r="M51" s="1">
        <v>902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f t="shared" si="3"/>
        <v>152.69999999999999</v>
      </c>
      <c r="W51" s="1">
        <f t="shared" si="4"/>
        <v>1179</v>
      </c>
      <c r="X51" s="1">
        <f t="shared" si="5"/>
        <v>1331.7</v>
      </c>
    </row>
    <row r="52" spans="1:24" x14ac:dyDescent="0.2">
      <c r="A52" s="2" t="s">
        <v>150</v>
      </c>
      <c r="B52" s="2" t="s">
        <v>151</v>
      </c>
      <c r="C52" s="1">
        <v>1378</v>
      </c>
      <c r="D52" s="1">
        <v>44</v>
      </c>
      <c r="E52" s="1">
        <v>290</v>
      </c>
      <c r="F52" s="1">
        <v>4</v>
      </c>
      <c r="G52" s="1">
        <v>0</v>
      </c>
      <c r="H52" s="1">
        <v>0</v>
      </c>
      <c r="I52" s="1">
        <v>6</v>
      </c>
      <c r="J52" s="1">
        <v>0</v>
      </c>
      <c r="K52" s="1">
        <v>1422</v>
      </c>
      <c r="L52" s="1">
        <v>300</v>
      </c>
      <c r="M52" s="1">
        <v>1722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f t="shared" si="3"/>
        <v>426.59999999999997</v>
      </c>
      <c r="W52" s="1">
        <f t="shared" si="4"/>
        <v>900</v>
      </c>
      <c r="X52" s="1">
        <f t="shared" si="5"/>
        <v>1326.6</v>
      </c>
    </row>
    <row r="53" spans="1:24" x14ac:dyDescent="0.2">
      <c r="A53" s="2" t="s">
        <v>94</v>
      </c>
      <c r="B53" s="2" t="s">
        <v>95</v>
      </c>
      <c r="C53" s="1">
        <v>670</v>
      </c>
      <c r="D53" s="1">
        <v>3317</v>
      </c>
      <c r="E53" s="1">
        <v>30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3987</v>
      </c>
      <c r="L53" s="1">
        <v>30</v>
      </c>
      <c r="M53" s="1">
        <v>4017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f t="shared" si="3"/>
        <v>1196.0999999999999</v>
      </c>
      <c r="W53" s="1">
        <f t="shared" si="4"/>
        <v>90</v>
      </c>
      <c r="X53" s="1">
        <f t="shared" si="5"/>
        <v>1286.0999999999999</v>
      </c>
    </row>
    <row r="54" spans="1:24" x14ac:dyDescent="0.2">
      <c r="A54" s="2" t="s">
        <v>124</v>
      </c>
      <c r="B54" s="2" t="s">
        <v>125</v>
      </c>
      <c r="C54" s="1">
        <v>2264</v>
      </c>
      <c r="D54" s="1">
        <v>57</v>
      </c>
      <c r="E54" s="1">
        <v>193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2321</v>
      </c>
      <c r="L54" s="1">
        <v>193</v>
      </c>
      <c r="M54" s="1">
        <v>2514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f t="shared" si="3"/>
        <v>696.3</v>
      </c>
      <c r="W54" s="1">
        <f t="shared" si="4"/>
        <v>579</v>
      </c>
      <c r="X54" s="1">
        <f t="shared" si="5"/>
        <v>1275.3</v>
      </c>
    </row>
    <row r="55" spans="1:24" x14ac:dyDescent="0.2">
      <c r="A55" s="2" t="s">
        <v>90</v>
      </c>
      <c r="B55" s="2" t="s">
        <v>91</v>
      </c>
      <c r="C55" s="1">
        <v>4164</v>
      </c>
      <c r="D55" s="1">
        <v>50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4214</v>
      </c>
      <c r="L55" s="1">
        <v>0</v>
      </c>
      <c r="M55" s="1">
        <v>4214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f t="shared" si="3"/>
        <v>1264.2</v>
      </c>
      <c r="W55" s="1">
        <f t="shared" si="4"/>
        <v>0</v>
      </c>
      <c r="X55" s="1">
        <f t="shared" si="5"/>
        <v>1264.2</v>
      </c>
    </row>
    <row r="56" spans="1:24" x14ac:dyDescent="0.2">
      <c r="A56" s="2" t="s">
        <v>98</v>
      </c>
      <c r="B56" s="2" t="s">
        <v>99</v>
      </c>
      <c r="C56" s="1">
        <v>3473</v>
      </c>
      <c r="D56" s="1">
        <v>33</v>
      </c>
      <c r="E56" s="1">
        <v>49</v>
      </c>
      <c r="F56" s="1">
        <v>0</v>
      </c>
      <c r="G56" s="1">
        <v>10</v>
      </c>
      <c r="H56" s="1">
        <v>0</v>
      </c>
      <c r="I56" s="1">
        <v>0</v>
      </c>
      <c r="J56" s="1">
        <v>0</v>
      </c>
      <c r="K56" s="1">
        <v>3516</v>
      </c>
      <c r="L56" s="1">
        <v>49</v>
      </c>
      <c r="M56" s="1">
        <v>3565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f t="shared" si="3"/>
        <v>1054.8</v>
      </c>
      <c r="W56" s="1">
        <f t="shared" si="4"/>
        <v>147</v>
      </c>
      <c r="X56" s="1">
        <f t="shared" si="5"/>
        <v>1201.8</v>
      </c>
    </row>
    <row r="57" spans="1:24" x14ac:dyDescent="0.2">
      <c r="A57" s="2" t="s">
        <v>100</v>
      </c>
      <c r="B57" s="2" t="s">
        <v>101</v>
      </c>
      <c r="C57" s="1">
        <v>2909</v>
      </c>
      <c r="D57" s="1">
        <v>328</v>
      </c>
      <c r="E57" s="1">
        <v>57</v>
      </c>
      <c r="F57" s="1">
        <v>0</v>
      </c>
      <c r="G57" s="1">
        <v>0</v>
      </c>
      <c r="H57" s="1">
        <v>0</v>
      </c>
      <c r="I57" s="1">
        <v>2</v>
      </c>
      <c r="J57" s="1">
        <v>3</v>
      </c>
      <c r="K57" s="1">
        <v>3237</v>
      </c>
      <c r="L57" s="1">
        <v>62</v>
      </c>
      <c r="M57" s="1">
        <v>3299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f t="shared" si="3"/>
        <v>971.09999999999991</v>
      </c>
      <c r="W57" s="1">
        <f t="shared" si="4"/>
        <v>186</v>
      </c>
      <c r="X57" s="1">
        <f t="shared" si="5"/>
        <v>1157.0999999999999</v>
      </c>
    </row>
    <row r="58" spans="1:24" x14ac:dyDescent="0.2">
      <c r="A58" s="2" t="s">
        <v>174</v>
      </c>
      <c r="B58" s="2" t="s">
        <v>175</v>
      </c>
      <c r="C58" s="1">
        <v>885</v>
      </c>
      <c r="D58" s="1">
        <v>1</v>
      </c>
      <c r="E58" s="1">
        <v>272</v>
      </c>
      <c r="F58" s="1">
        <v>0</v>
      </c>
      <c r="G58" s="1">
        <v>0</v>
      </c>
      <c r="H58" s="1">
        <v>0</v>
      </c>
      <c r="I58" s="1">
        <v>2</v>
      </c>
      <c r="J58" s="1">
        <v>0</v>
      </c>
      <c r="K58" s="1">
        <v>886</v>
      </c>
      <c r="L58" s="1">
        <v>274</v>
      </c>
      <c r="M58" s="1">
        <v>1160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f t="shared" si="3"/>
        <v>265.8</v>
      </c>
      <c r="W58" s="1">
        <f t="shared" si="4"/>
        <v>822</v>
      </c>
      <c r="X58" s="1">
        <f t="shared" si="5"/>
        <v>1087.8</v>
      </c>
    </row>
    <row r="59" spans="1:24" x14ac:dyDescent="0.2">
      <c r="A59" s="2" t="s">
        <v>118</v>
      </c>
      <c r="B59" s="2" t="s">
        <v>119</v>
      </c>
      <c r="C59" s="1">
        <v>1867</v>
      </c>
      <c r="D59" s="1">
        <v>719</v>
      </c>
      <c r="E59" s="1">
        <v>102</v>
      </c>
      <c r="F59" s="1">
        <v>0</v>
      </c>
      <c r="G59" s="1">
        <v>2</v>
      </c>
      <c r="H59" s="1">
        <v>0</v>
      </c>
      <c r="I59" s="1">
        <v>0</v>
      </c>
      <c r="J59" s="1">
        <v>0</v>
      </c>
      <c r="K59" s="1">
        <v>2588</v>
      </c>
      <c r="L59" s="1">
        <v>102</v>
      </c>
      <c r="M59" s="1">
        <v>2690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f t="shared" si="3"/>
        <v>776.4</v>
      </c>
      <c r="W59" s="1">
        <f t="shared" si="4"/>
        <v>306</v>
      </c>
      <c r="X59" s="1">
        <f t="shared" si="5"/>
        <v>1082.4000000000001</v>
      </c>
    </row>
    <row r="60" spans="1:24" x14ac:dyDescent="0.2">
      <c r="A60" s="2" t="s">
        <v>172</v>
      </c>
      <c r="B60" s="2" t="s">
        <v>173</v>
      </c>
      <c r="C60" s="1">
        <v>912</v>
      </c>
      <c r="D60" s="1">
        <v>29</v>
      </c>
      <c r="E60" s="1">
        <v>217</v>
      </c>
      <c r="F60" s="1">
        <v>0</v>
      </c>
      <c r="G60" s="1">
        <v>11</v>
      </c>
      <c r="H60" s="1">
        <v>0</v>
      </c>
      <c r="I60" s="1">
        <v>32</v>
      </c>
      <c r="J60" s="1">
        <v>0</v>
      </c>
      <c r="K60" s="1">
        <v>952</v>
      </c>
      <c r="L60" s="1">
        <v>249</v>
      </c>
      <c r="M60" s="1">
        <v>1201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f t="shared" si="3"/>
        <v>285.59999999999997</v>
      </c>
      <c r="W60" s="1">
        <f t="shared" si="4"/>
        <v>747</v>
      </c>
      <c r="X60" s="1">
        <f t="shared" si="5"/>
        <v>1032.5999999999999</v>
      </c>
    </row>
    <row r="61" spans="1:24" x14ac:dyDescent="0.2">
      <c r="A61" s="2" t="s">
        <v>110</v>
      </c>
      <c r="B61" s="2" t="s">
        <v>111</v>
      </c>
      <c r="C61" s="1">
        <v>2603</v>
      </c>
      <c r="D61" s="1">
        <v>245</v>
      </c>
      <c r="E61" s="1">
        <v>35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2848</v>
      </c>
      <c r="L61" s="1">
        <v>35</v>
      </c>
      <c r="M61" s="1">
        <v>2883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f t="shared" si="3"/>
        <v>854.4</v>
      </c>
      <c r="W61" s="1">
        <f t="shared" si="4"/>
        <v>105</v>
      </c>
      <c r="X61" s="1">
        <f t="shared" si="5"/>
        <v>959.4</v>
      </c>
    </row>
    <row r="62" spans="1:24" x14ac:dyDescent="0.2">
      <c r="A62" s="2" t="s">
        <v>204</v>
      </c>
      <c r="B62" s="2" t="s">
        <v>205</v>
      </c>
      <c r="C62" s="1">
        <v>479</v>
      </c>
      <c r="D62" s="1">
        <v>27</v>
      </c>
      <c r="E62" s="1">
        <v>243</v>
      </c>
      <c r="F62" s="1">
        <v>6</v>
      </c>
      <c r="G62" s="1">
        <v>0</v>
      </c>
      <c r="H62" s="1">
        <v>0</v>
      </c>
      <c r="I62" s="1">
        <v>0</v>
      </c>
      <c r="J62" s="1">
        <v>0</v>
      </c>
      <c r="K62" s="1">
        <v>506</v>
      </c>
      <c r="L62" s="1">
        <v>249</v>
      </c>
      <c r="M62" s="1">
        <v>755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f t="shared" si="3"/>
        <v>151.79999999999998</v>
      </c>
      <c r="W62" s="1">
        <f t="shared" si="4"/>
        <v>747</v>
      </c>
      <c r="X62" s="1">
        <f t="shared" si="5"/>
        <v>898.8</v>
      </c>
    </row>
    <row r="63" spans="1:24" x14ac:dyDescent="0.2">
      <c r="A63" s="2" t="s">
        <v>122</v>
      </c>
      <c r="B63" s="2" t="s">
        <v>123</v>
      </c>
      <c r="C63" s="1">
        <v>2156</v>
      </c>
      <c r="D63" s="1">
        <v>417</v>
      </c>
      <c r="E63" s="1">
        <v>30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2573</v>
      </c>
      <c r="L63" s="1">
        <v>30</v>
      </c>
      <c r="M63" s="1">
        <v>2603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f t="shared" si="3"/>
        <v>771.9</v>
      </c>
      <c r="W63" s="1">
        <f t="shared" si="4"/>
        <v>90</v>
      </c>
      <c r="X63" s="1">
        <f t="shared" si="5"/>
        <v>861.9</v>
      </c>
    </row>
    <row r="64" spans="1:24" x14ac:dyDescent="0.2">
      <c r="A64" s="2" t="s">
        <v>114</v>
      </c>
      <c r="B64" s="2" t="s">
        <v>115</v>
      </c>
      <c r="C64" s="1">
        <v>2592</v>
      </c>
      <c r="D64" s="1">
        <v>225</v>
      </c>
      <c r="E64" s="1">
        <v>2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2817</v>
      </c>
      <c r="L64" s="1">
        <v>2</v>
      </c>
      <c r="M64" s="1">
        <v>2819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f t="shared" si="3"/>
        <v>845.1</v>
      </c>
      <c r="W64" s="1">
        <f t="shared" si="4"/>
        <v>6</v>
      </c>
      <c r="X64" s="1">
        <f t="shared" si="5"/>
        <v>851.1</v>
      </c>
    </row>
    <row r="65" spans="1:24" x14ac:dyDescent="0.2">
      <c r="A65" s="2" t="s">
        <v>160</v>
      </c>
      <c r="B65" s="2" t="s">
        <v>161</v>
      </c>
      <c r="C65" s="1">
        <v>687</v>
      </c>
      <c r="D65" s="1">
        <v>484</v>
      </c>
      <c r="E65" s="1">
        <v>165</v>
      </c>
      <c r="F65" s="1">
        <v>1</v>
      </c>
      <c r="G65" s="1">
        <v>0</v>
      </c>
      <c r="H65" s="1">
        <v>0</v>
      </c>
      <c r="I65" s="1">
        <v>0</v>
      </c>
      <c r="J65" s="1">
        <v>0</v>
      </c>
      <c r="K65" s="1">
        <v>1171</v>
      </c>
      <c r="L65" s="1">
        <v>166</v>
      </c>
      <c r="M65" s="1">
        <v>1337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f t="shared" si="3"/>
        <v>351.3</v>
      </c>
      <c r="W65" s="1">
        <f t="shared" si="4"/>
        <v>498</v>
      </c>
      <c r="X65" s="1">
        <f t="shared" si="5"/>
        <v>849.3</v>
      </c>
    </row>
    <row r="66" spans="1:24" x14ac:dyDescent="0.2">
      <c r="A66" s="2" t="s">
        <v>168</v>
      </c>
      <c r="B66" s="2" t="s">
        <v>169</v>
      </c>
      <c r="C66" s="1">
        <v>1052</v>
      </c>
      <c r="D66" s="1">
        <v>20</v>
      </c>
      <c r="E66" s="1">
        <v>172</v>
      </c>
      <c r="F66" s="1">
        <v>0</v>
      </c>
      <c r="G66" s="1">
        <v>1</v>
      </c>
      <c r="H66" s="1">
        <v>0</v>
      </c>
      <c r="I66" s="1">
        <v>0</v>
      </c>
      <c r="J66" s="1">
        <v>0</v>
      </c>
      <c r="K66" s="1">
        <v>1073</v>
      </c>
      <c r="L66" s="1">
        <v>172</v>
      </c>
      <c r="M66" s="1">
        <v>1245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f t="shared" si="3"/>
        <v>321.89999999999998</v>
      </c>
      <c r="W66" s="1">
        <f t="shared" si="4"/>
        <v>516</v>
      </c>
      <c r="X66" s="1">
        <f t="shared" si="5"/>
        <v>837.9</v>
      </c>
    </row>
    <row r="67" spans="1:24" x14ac:dyDescent="0.2">
      <c r="A67" s="2" t="s">
        <v>236</v>
      </c>
      <c r="B67" s="2" t="s">
        <v>237</v>
      </c>
      <c r="C67" s="1">
        <v>92</v>
      </c>
      <c r="D67" s="1">
        <v>107</v>
      </c>
      <c r="E67" s="1">
        <v>233</v>
      </c>
      <c r="F67" s="1">
        <v>21</v>
      </c>
      <c r="G67" s="1">
        <v>1</v>
      </c>
      <c r="H67" s="1">
        <v>0</v>
      </c>
      <c r="I67" s="1">
        <v>2</v>
      </c>
      <c r="J67" s="1">
        <v>0</v>
      </c>
      <c r="K67" s="1">
        <v>200</v>
      </c>
      <c r="L67" s="1">
        <v>256</v>
      </c>
      <c r="M67" s="1">
        <v>456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f t="shared" si="3"/>
        <v>60</v>
      </c>
      <c r="W67" s="1">
        <f t="shared" si="4"/>
        <v>768</v>
      </c>
      <c r="X67" s="1">
        <f t="shared" si="5"/>
        <v>828</v>
      </c>
    </row>
    <row r="68" spans="1:24" x14ac:dyDescent="0.2">
      <c r="A68" s="2" t="s">
        <v>184</v>
      </c>
      <c r="B68" s="2" t="s">
        <v>185</v>
      </c>
      <c r="C68" s="1">
        <v>337</v>
      </c>
      <c r="D68" s="1">
        <v>437</v>
      </c>
      <c r="E68" s="1">
        <v>196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774</v>
      </c>
      <c r="L68" s="1">
        <v>196</v>
      </c>
      <c r="M68" s="1">
        <v>970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f t="shared" si="3"/>
        <v>232.2</v>
      </c>
      <c r="W68" s="1">
        <f t="shared" si="4"/>
        <v>588</v>
      </c>
      <c r="X68" s="1">
        <f t="shared" si="5"/>
        <v>820.2</v>
      </c>
    </row>
    <row r="69" spans="1:24" x14ac:dyDescent="0.2">
      <c r="A69" s="2" t="s">
        <v>198</v>
      </c>
      <c r="B69" s="2" t="s">
        <v>199</v>
      </c>
      <c r="C69" s="1">
        <v>603</v>
      </c>
      <c r="D69" s="1">
        <v>3</v>
      </c>
      <c r="E69" s="1">
        <v>195</v>
      </c>
      <c r="F69" s="1">
        <v>0</v>
      </c>
      <c r="G69" s="1">
        <v>2</v>
      </c>
      <c r="H69" s="1">
        <v>0</v>
      </c>
      <c r="I69" s="1">
        <v>7</v>
      </c>
      <c r="J69" s="1">
        <v>0</v>
      </c>
      <c r="K69" s="1">
        <v>608</v>
      </c>
      <c r="L69" s="1">
        <v>202</v>
      </c>
      <c r="M69" s="1">
        <v>810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f t="shared" si="3"/>
        <v>182.4</v>
      </c>
      <c r="W69" s="1">
        <f t="shared" si="4"/>
        <v>606</v>
      </c>
      <c r="X69" s="1">
        <f t="shared" si="5"/>
        <v>788.4</v>
      </c>
    </row>
    <row r="70" spans="1:24" x14ac:dyDescent="0.2">
      <c r="A70" s="2" t="s">
        <v>164</v>
      </c>
      <c r="B70" s="2" t="s">
        <v>165</v>
      </c>
      <c r="C70" s="1">
        <v>1117</v>
      </c>
      <c r="D70" s="1">
        <v>5</v>
      </c>
      <c r="E70" s="1">
        <v>90</v>
      </c>
      <c r="F70" s="1">
        <v>0</v>
      </c>
      <c r="G70" s="1">
        <v>12</v>
      </c>
      <c r="H70" s="1">
        <v>0</v>
      </c>
      <c r="I70" s="1">
        <v>50</v>
      </c>
      <c r="J70" s="1">
        <v>0</v>
      </c>
      <c r="K70" s="1">
        <v>1134</v>
      </c>
      <c r="L70" s="1">
        <v>140</v>
      </c>
      <c r="M70" s="1">
        <v>1274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f t="shared" ref="V70:V101" si="6">K70*0.3</f>
        <v>340.2</v>
      </c>
      <c r="W70" s="1">
        <f t="shared" ref="W70:W101" si="7">L70*3</f>
        <v>420</v>
      </c>
      <c r="X70" s="1">
        <f t="shared" ref="X70:X101" si="8">V70+W70</f>
        <v>760.2</v>
      </c>
    </row>
    <row r="71" spans="1:24" x14ac:dyDescent="0.2">
      <c r="A71" s="2" t="s">
        <v>126</v>
      </c>
      <c r="B71" s="2" t="s">
        <v>127</v>
      </c>
      <c r="C71" s="1">
        <v>1269</v>
      </c>
      <c r="D71" s="1">
        <v>1139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2408</v>
      </c>
      <c r="L71" s="1">
        <v>0</v>
      </c>
      <c r="M71" s="1">
        <v>2408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f t="shared" si="6"/>
        <v>722.4</v>
      </c>
      <c r="W71" s="1">
        <f t="shared" si="7"/>
        <v>0</v>
      </c>
      <c r="X71" s="1">
        <f t="shared" si="8"/>
        <v>722.4</v>
      </c>
    </row>
    <row r="72" spans="1:24" x14ac:dyDescent="0.2">
      <c r="A72" s="2" t="s">
        <v>128</v>
      </c>
      <c r="B72" s="2" t="s">
        <v>129</v>
      </c>
      <c r="C72" s="1">
        <v>2357</v>
      </c>
      <c r="D72" s="1">
        <v>1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2358</v>
      </c>
      <c r="L72" s="1">
        <v>0</v>
      </c>
      <c r="M72" s="1">
        <v>2358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f t="shared" si="6"/>
        <v>707.4</v>
      </c>
      <c r="W72" s="1">
        <f t="shared" si="7"/>
        <v>0</v>
      </c>
      <c r="X72" s="1">
        <f t="shared" si="8"/>
        <v>707.4</v>
      </c>
    </row>
    <row r="73" spans="1:24" x14ac:dyDescent="0.2">
      <c r="A73" s="2" t="s">
        <v>130</v>
      </c>
      <c r="B73" s="2" t="s">
        <v>131</v>
      </c>
      <c r="C73" s="1">
        <v>2126</v>
      </c>
      <c r="D73" s="1">
        <v>221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2347</v>
      </c>
      <c r="L73" s="1">
        <v>0</v>
      </c>
      <c r="M73" s="1">
        <v>2347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f t="shared" si="6"/>
        <v>704.1</v>
      </c>
      <c r="W73" s="1">
        <f t="shared" si="7"/>
        <v>0</v>
      </c>
      <c r="X73" s="1">
        <f t="shared" si="8"/>
        <v>704.1</v>
      </c>
    </row>
    <row r="74" spans="1:24" x14ac:dyDescent="0.2">
      <c r="A74" s="2" t="s">
        <v>216</v>
      </c>
      <c r="B74" s="2" t="s">
        <v>217</v>
      </c>
      <c r="C74" s="1">
        <v>334</v>
      </c>
      <c r="D74" s="1">
        <v>113</v>
      </c>
      <c r="E74" s="1">
        <v>167</v>
      </c>
      <c r="F74" s="1">
        <v>7</v>
      </c>
      <c r="G74" s="1">
        <v>12</v>
      </c>
      <c r="H74" s="1">
        <v>0</v>
      </c>
      <c r="I74" s="1">
        <v>11</v>
      </c>
      <c r="J74" s="1">
        <v>0</v>
      </c>
      <c r="K74" s="1">
        <v>459</v>
      </c>
      <c r="L74" s="1">
        <v>185</v>
      </c>
      <c r="M74" s="1">
        <v>644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f t="shared" si="6"/>
        <v>137.69999999999999</v>
      </c>
      <c r="W74" s="1">
        <f t="shared" si="7"/>
        <v>555</v>
      </c>
      <c r="X74" s="1">
        <f t="shared" si="8"/>
        <v>692.7</v>
      </c>
    </row>
    <row r="75" spans="1:24" x14ac:dyDescent="0.2">
      <c r="A75" s="2" t="s">
        <v>148</v>
      </c>
      <c r="B75" s="2" t="s">
        <v>149</v>
      </c>
      <c r="C75" s="1">
        <v>523</v>
      </c>
      <c r="D75" s="1">
        <v>1221</v>
      </c>
      <c r="E75" s="1">
        <v>56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1744</v>
      </c>
      <c r="L75" s="1">
        <v>56</v>
      </c>
      <c r="M75" s="1">
        <v>1800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f t="shared" si="6"/>
        <v>523.19999999999993</v>
      </c>
      <c r="W75" s="1">
        <f t="shared" si="7"/>
        <v>168</v>
      </c>
      <c r="X75" s="1">
        <f t="shared" si="8"/>
        <v>691.19999999999993</v>
      </c>
    </row>
    <row r="76" spans="1:24" x14ac:dyDescent="0.2">
      <c r="A76" s="2" t="s">
        <v>134</v>
      </c>
      <c r="B76" s="2" t="s">
        <v>135</v>
      </c>
      <c r="C76" s="1">
        <v>2241</v>
      </c>
      <c r="D76" s="1">
        <v>0</v>
      </c>
      <c r="E76" s="1">
        <v>4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2241</v>
      </c>
      <c r="L76" s="1">
        <v>4</v>
      </c>
      <c r="M76" s="1">
        <v>2245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f t="shared" si="6"/>
        <v>672.3</v>
      </c>
      <c r="W76" s="1">
        <f t="shared" si="7"/>
        <v>12</v>
      </c>
      <c r="X76" s="1">
        <f t="shared" si="8"/>
        <v>684.3</v>
      </c>
    </row>
    <row r="77" spans="1:24" x14ac:dyDescent="0.2">
      <c r="A77" s="2" t="s">
        <v>140</v>
      </c>
      <c r="B77" s="2" t="s">
        <v>141</v>
      </c>
      <c r="C77" s="1">
        <v>2184</v>
      </c>
      <c r="D77" s="1">
        <v>5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2189</v>
      </c>
      <c r="L77" s="1">
        <v>0</v>
      </c>
      <c r="M77" s="1">
        <v>2189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f t="shared" si="6"/>
        <v>656.69999999999993</v>
      </c>
      <c r="W77" s="1">
        <f t="shared" si="7"/>
        <v>0</v>
      </c>
      <c r="X77" s="1">
        <f t="shared" si="8"/>
        <v>656.69999999999993</v>
      </c>
    </row>
    <row r="78" spans="1:24" x14ac:dyDescent="0.2">
      <c r="A78" s="2" t="s">
        <v>146</v>
      </c>
      <c r="B78" s="2" t="s">
        <v>147</v>
      </c>
      <c r="C78" s="1">
        <v>1314</v>
      </c>
      <c r="D78" s="1">
        <v>820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2134</v>
      </c>
      <c r="L78" s="1">
        <v>0</v>
      </c>
      <c r="M78" s="1">
        <v>2134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f t="shared" si="6"/>
        <v>640.19999999999993</v>
      </c>
      <c r="W78" s="1">
        <f t="shared" si="7"/>
        <v>0</v>
      </c>
      <c r="X78" s="1">
        <f t="shared" si="8"/>
        <v>640.19999999999993</v>
      </c>
    </row>
    <row r="79" spans="1:24" x14ac:dyDescent="0.2">
      <c r="A79" s="2" t="s">
        <v>166</v>
      </c>
      <c r="B79" s="2" t="s">
        <v>167</v>
      </c>
      <c r="C79" s="1">
        <v>1181</v>
      </c>
      <c r="D79" s="1">
        <v>0</v>
      </c>
      <c r="E79" s="1">
        <v>77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1181</v>
      </c>
      <c r="L79" s="1">
        <v>77</v>
      </c>
      <c r="M79" s="1">
        <v>1258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f t="shared" si="6"/>
        <v>354.3</v>
      </c>
      <c r="W79" s="1">
        <f t="shared" si="7"/>
        <v>231</v>
      </c>
      <c r="X79" s="1">
        <f t="shared" si="8"/>
        <v>585.29999999999995</v>
      </c>
    </row>
    <row r="80" spans="1:24" x14ac:dyDescent="0.2">
      <c r="A80" s="2" t="s">
        <v>176</v>
      </c>
      <c r="B80" s="2" t="s">
        <v>177</v>
      </c>
      <c r="C80" s="1">
        <v>1043</v>
      </c>
      <c r="D80" s="1">
        <v>2</v>
      </c>
      <c r="E80" s="1">
        <v>80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1045</v>
      </c>
      <c r="L80" s="1">
        <v>80</v>
      </c>
      <c r="M80" s="1">
        <v>1125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f t="shared" si="6"/>
        <v>313.5</v>
      </c>
      <c r="W80" s="1">
        <f t="shared" si="7"/>
        <v>240</v>
      </c>
      <c r="X80" s="1">
        <f t="shared" si="8"/>
        <v>553.5</v>
      </c>
    </row>
    <row r="81" spans="1:24" x14ac:dyDescent="0.2">
      <c r="A81" s="2" t="s">
        <v>206</v>
      </c>
      <c r="B81" s="2" t="s">
        <v>207</v>
      </c>
      <c r="C81" s="1">
        <v>576</v>
      </c>
      <c r="D81" s="1">
        <v>0</v>
      </c>
      <c r="E81" s="1">
        <v>85</v>
      </c>
      <c r="F81" s="1">
        <v>40</v>
      </c>
      <c r="G81" s="1">
        <v>0</v>
      </c>
      <c r="H81" s="1">
        <v>0</v>
      </c>
      <c r="I81" s="1">
        <v>0</v>
      </c>
      <c r="J81" s="1">
        <v>0</v>
      </c>
      <c r="K81" s="1">
        <v>576</v>
      </c>
      <c r="L81" s="1">
        <v>125</v>
      </c>
      <c r="M81" s="1">
        <v>701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f t="shared" si="6"/>
        <v>172.79999999999998</v>
      </c>
      <c r="W81" s="1">
        <f t="shared" si="7"/>
        <v>375</v>
      </c>
      <c r="X81" s="1">
        <f t="shared" si="8"/>
        <v>547.79999999999995</v>
      </c>
    </row>
    <row r="82" spans="1:24" x14ac:dyDescent="0.2">
      <c r="A82" s="2" t="s">
        <v>200</v>
      </c>
      <c r="B82" s="2" t="s">
        <v>201</v>
      </c>
      <c r="C82" s="1">
        <v>32</v>
      </c>
      <c r="D82" s="1">
        <v>650</v>
      </c>
      <c r="E82" s="1">
        <v>2</v>
      </c>
      <c r="F82" s="1">
        <v>110</v>
      </c>
      <c r="G82" s="1">
        <v>0</v>
      </c>
      <c r="H82" s="1">
        <v>0</v>
      </c>
      <c r="I82" s="1">
        <v>0</v>
      </c>
      <c r="J82" s="1">
        <v>0</v>
      </c>
      <c r="K82" s="1">
        <v>682</v>
      </c>
      <c r="L82" s="1">
        <v>112</v>
      </c>
      <c r="M82" s="1">
        <v>794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f t="shared" si="6"/>
        <v>204.6</v>
      </c>
      <c r="W82" s="1">
        <f t="shared" si="7"/>
        <v>336</v>
      </c>
      <c r="X82" s="1">
        <f t="shared" si="8"/>
        <v>540.6</v>
      </c>
    </row>
    <row r="83" spans="1:24" x14ac:dyDescent="0.2">
      <c r="A83" s="2" t="s">
        <v>272</v>
      </c>
      <c r="B83" s="2" t="s">
        <v>273</v>
      </c>
      <c r="C83" s="1">
        <v>27</v>
      </c>
      <c r="D83" s="1">
        <v>0</v>
      </c>
      <c r="E83" s="1">
        <v>142</v>
      </c>
      <c r="F83" s="1">
        <v>0</v>
      </c>
      <c r="G83" s="1">
        <v>0</v>
      </c>
      <c r="H83" s="1">
        <v>0</v>
      </c>
      <c r="I83" s="1">
        <v>22</v>
      </c>
      <c r="J83" s="1">
        <v>0</v>
      </c>
      <c r="K83" s="1">
        <v>27</v>
      </c>
      <c r="L83" s="1">
        <v>164</v>
      </c>
      <c r="M83" s="1">
        <v>191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f t="shared" si="6"/>
        <v>8.1</v>
      </c>
      <c r="W83" s="1">
        <f t="shared" si="7"/>
        <v>492</v>
      </c>
      <c r="X83" s="1">
        <f t="shared" si="8"/>
        <v>500.1</v>
      </c>
    </row>
    <row r="84" spans="1:24" x14ac:dyDescent="0.2">
      <c r="A84" s="2" t="s">
        <v>158</v>
      </c>
      <c r="B84" s="2" t="s">
        <v>159</v>
      </c>
      <c r="C84" s="1">
        <v>1293</v>
      </c>
      <c r="D84" s="1">
        <v>87</v>
      </c>
      <c r="E84" s="1">
        <v>21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1380</v>
      </c>
      <c r="L84" s="1">
        <v>21</v>
      </c>
      <c r="M84" s="1">
        <v>1401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f t="shared" si="6"/>
        <v>414</v>
      </c>
      <c r="W84" s="1">
        <f t="shared" si="7"/>
        <v>63</v>
      </c>
      <c r="X84" s="1">
        <f t="shared" si="8"/>
        <v>477</v>
      </c>
    </row>
    <row r="85" spans="1:24" x14ac:dyDescent="0.2">
      <c r="A85" s="2" t="s">
        <v>152</v>
      </c>
      <c r="B85" s="2" t="s">
        <v>153</v>
      </c>
      <c r="C85" s="1">
        <v>1202</v>
      </c>
      <c r="D85" s="1">
        <v>371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1573</v>
      </c>
      <c r="L85" s="1">
        <v>0</v>
      </c>
      <c r="M85" s="1">
        <v>1573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f t="shared" si="6"/>
        <v>471.9</v>
      </c>
      <c r="W85" s="1">
        <f t="shared" si="7"/>
        <v>0</v>
      </c>
      <c r="X85" s="1">
        <f t="shared" si="8"/>
        <v>471.9</v>
      </c>
    </row>
    <row r="86" spans="1:24" x14ac:dyDescent="0.2">
      <c r="A86" s="2" t="s">
        <v>180</v>
      </c>
      <c r="B86" s="2" t="s">
        <v>181</v>
      </c>
      <c r="C86" s="1">
        <v>812</v>
      </c>
      <c r="D86" s="1">
        <v>170</v>
      </c>
      <c r="E86" s="1">
        <v>56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982</v>
      </c>
      <c r="L86" s="1">
        <v>56</v>
      </c>
      <c r="M86" s="1">
        <v>1038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f t="shared" si="6"/>
        <v>294.59999999999997</v>
      </c>
      <c r="W86" s="1">
        <f t="shared" si="7"/>
        <v>168</v>
      </c>
      <c r="X86" s="1">
        <f t="shared" si="8"/>
        <v>462.59999999999997</v>
      </c>
    </row>
    <row r="87" spans="1:24" x14ac:dyDescent="0.2">
      <c r="A87" s="2" t="s">
        <v>154</v>
      </c>
      <c r="B87" s="2" t="s">
        <v>155</v>
      </c>
      <c r="C87" s="1">
        <v>1444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1444</v>
      </c>
      <c r="L87" s="1">
        <v>0</v>
      </c>
      <c r="M87" s="1">
        <v>1444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f t="shared" si="6"/>
        <v>433.2</v>
      </c>
      <c r="W87" s="1">
        <f t="shared" si="7"/>
        <v>0</v>
      </c>
      <c r="X87" s="1">
        <f t="shared" si="8"/>
        <v>433.2</v>
      </c>
    </row>
    <row r="88" spans="1:24" x14ac:dyDescent="0.2">
      <c r="A88" s="2" t="s">
        <v>226</v>
      </c>
      <c r="B88" s="2" t="s">
        <v>227</v>
      </c>
      <c r="C88" s="1">
        <v>245</v>
      </c>
      <c r="D88" s="1">
        <v>200</v>
      </c>
      <c r="E88" s="1">
        <v>89</v>
      </c>
      <c r="F88" s="1">
        <v>4</v>
      </c>
      <c r="G88" s="1">
        <v>6</v>
      </c>
      <c r="H88" s="1">
        <v>1</v>
      </c>
      <c r="I88" s="1">
        <v>4</v>
      </c>
      <c r="J88" s="1">
        <v>0</v>
      </c>
      <c r="K88" s="1">
        <v>452</v>
      </c>
      <c r="L88" s="1">
        <v>97</v>
      </c>
      <c r="M88" s="1">
        <v>549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f t="shared" si="6"/>
        <v>135.6</v>
      </c>
      <c r="W88" s="1">
        <f t="shared" si="7"/>
        <v>291</v>
      </c>
      <c r="X88" s="1">
        <f t="shared" si="8"/>
        <v>426.6</v>
      </c>
    </row>
    <row r="89" spans="1:24" x14ac:dyDescent="0.2">
      <c r="A89" s="2" t="s">
        <v>182</v>
      </c>
      <c r="B89" s="2" t="s">
        <v>183</v>
      </c>
      <c r="C89" s="1">
        <v>939</v>
      </c>
      <c r="D89" s="1">
        <v>55</v>
      </c>
      <c r="E89" s="1">
        <v>39</v>
      </c>
      <c r="F89" s="1">
        <v>1</v>
      </c>
      <c r="G89" s="1">
        <v>3</v>
      </c>
      <c r="H89" s="1">
        <v>0</v>
      </c>
      <c r="I89" s="1">
        <v>0</v>
      </c>
      <c r="J89" s="1">
        <v>0</v>
      </c>
      <c r="K89" s="1">
        <v>997</v>
      </c>
      <c r="L89" s="1">
        <v>40</v>
      </c>
      <c r="M89" s="1">
        <v>1037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f t="shared" si="6"/>
        <v>299.09999999999997</v>
      </c>
      <c r="W89" s="1">
        <f t="shared" si="7"/>
        <v>120</v>
      </c>
      <c r="X89" s="1">
        <f t="shared" si="8"/>
        <v>419.09999999999997</v>
      </c>
    </row>
    <row r="90" spans="1:24" x14ac:dyDescent="0.2">
      <c r="A90" s="2" t="s">
        <v>170</v>
      </c>
      <c r="B90" s="2" t="s">
        <v>171</v>
      </c>
      <c r="C90" s="1">
        <v>1118</v>
      </c>
      <c r="D90" s="1">
        <v>97</v>
      </c>
      <c r="E90" s="1">
        <v>6</v>
      </c>
      <c r="F90" s="1">
        <v>0</v>
      </c>
      <c r="G90" s="1">
        <v>0</v>
      </c>
      <c r="H90" s="1">
        <v>0</v>
      </c>
      <c r="I90" s="1">
        <v>6</v>
      </c>
      <c r="J90" s="1">
        <v>0</v>
      </c>
      <c r="K90" s="1">
        <v>1215</v>
      </c>
      <c r="L90" s="1">
        <v>12</v>
      </c>
      <c r="M90" s="1">
        <v>1227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f t="shared" si="6"/>
        <v>364.5</v>
      </c>
      <c r="W90" s="1">
        <f t="shared" si="7"/>
        <v>36</v>
      </c>
      <c r="X90" s="1">
        <f t="shared" si="8"/>
        <v>400.5</v>
      </c>
    </row>
    <row r="91" spans="1:24" x14ac:dyDescent="0.2">
      <c r="A91" s="2" t="s">
        <v>244</v>
      </c>
      <c r="B91" s="2" t="s">
        <v>245</v>
      </c>
      <c r="C91" s="1">
        <v>253</v>
      </c>
      <c r="D91" s="1">
        <v>30</v>
      </c>
      <c r="E91" s="1">
        <v>98</v>
      </c>
      <c r="F91" s="1">
        <v>1</v>
      </c>
      <c r="G91" s="1">
        <v>0</v>
      </c>
      <c r="H91" s="1">
        <v>0</v>
      </c>
      <c r="I91" s="1">
        <v>6</v>
      </c>
      <c r="J91" s="1">
        <v>0</v>
      </c>
      <c r="K91" s="1">
        <v>283</v>
      </c>
      <c r="L91" s="1">
        <v>105</v>
      </c>
      <c r="M91" s="1">
        <v>388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f t="shared" si="6"/>
        <v>84.899999999999991</v>
      </c>
      <c r="W91" s="1">
        <f t="shared" si="7"/>
        <v>315</v>
      </c>
      <c r="X91" s="1">
        <f t="shared" si="8"/>
        <v>399.9</v>
      </c>
    </row>
    <row r="92" spans="1:24" x14ac:dyDescent="0.2">
      <c r="A92" s="2" t="s">
        <v>188</v>
      </c>
      <c r="B92" s="2" t="s">
        <v>189</v>
      </c>
      <c r="C92" s="1">
        <v>864</v>
      </c>
      <c r="D92" s="1">
        <v>12</v>
      </c>
      <c r="E92" s="1">
        <v>42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876</v>
      </c>
      <c r="L92" s="1">
        <v>42</v>
      </c>
      <c r="M92" s="1">
        <v>918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f t="shared" si="6"/>
        <v>262.8</v>
      </c>
      <c r="W92" s="1">
        <f t="shared" si="7"/>
        <v>126</v>
      </c>
      <c r="X92" s="1">
        <f t="shared" si="8"/>
        <v>388.8</v>
      </c>
    </row>
    <row r="93" spans="1:24" x14ac:dyDescent="0.2">
      <c r="A93" s="2" t="s">
        <v>162</v>
      </c>
      <c r="B93" s="2" t="s">
        <v>163</v>
      </c>
      <c r="C93" s="1">
        <v>1279</v>
      </c>
      <c r="D93" s="1">
        <v>1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1280</v>
      </c>
      <c r="L93" s="1">
        <v>0</v>
      </c>
      <c r="M93" s="1">
        <v>1280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f t="shared" si="6"/>
        <v>384</v>
      </c>
      <c r="W93" s="1">
        <f t="shared" si="7"/>
        <v>0</v>
      </c>
      <c r="X93" s="1">
        <f t="shared" si="8"/>
        <v>384</v>
      </c>
    </row>
    <row r="94" spans="1:24" x14ac:dyDescent="0.2">
      <c r="A94" s="2" t="s">
        <v>242</v>
      </c>
      <c r="B94" s="2" t="s">
        <v>243</v>
      </c>
      <c r="C94" s="1">
        <v>308</v>
      </c>
      <c r="D94" s="1">
        <v>3</v>
      </c>
      <c r="E94" s="1">
        <v>89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311</v>
      </c>
      <c r="L94" s="1">
        <v>89</v>
      </c>
      <c r="M94" s="1">
        <v>400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f t="shared" si="6"/>
        <v>93.3</v>
      </c>
      <c r="W94" s="1">
        <f t="shared" si="7"/>
        <v>267</v>
      </c>
      <c r="X94" s="1">
        <f t="shared" si="8"/>
        <v>360.3</v>
      </c>
    </row>
    <row r="95" spans="1:24" x14ac:dyDescent="0.2">
      <c r="A95" s="2" t="s">
        <v>178</v>
      </c>
      <c r="B95" s="2" t="s">
        <v>179</v>
      </c>
      <c r="C95" s="1">
        <v>1058</v>
      </c>
      <c r="D95" s="1">
        <v>11</v>
      </c>
      <c r="E95" s="1">
        <v>13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1069</v>
      </c>
      <c r="L95" s="1">
        <v>13</v>
      </c>
      <c r="M95" s="1">
        <v>1082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f t="shared" si="6"/>
        <v>320.7</v>
      </c>
      <c r="W95" s="1">
        <f t="shared" si="7"/>
        <v>39</v>
      </c>
      <c r="X95" s="1">
        <f t="shared" si="8"/>
        <v>359.7</v>
      </c>
    </row>
    <row r="96" spans="1:24" x14ac:dyDescent="0.2">
      <c r="A96" s="2" t="s">
        <v>208</v>
      </c>
      <c r="B96" s="2" t="s">
        <v>209</v>
      </c>
      <c r="C96" s="1">
        <v>544</v>
      </c>
      <c r="D96" s="1">
        <v>92</v>
      </c>
      <c r="E96" s="1">
        <v>55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636</v>
      </c>
      <c r="L96" s="1">
        <v>55</v>
      </c>
      <c r="M96" s="1">
        <v>691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f t="shared" si="6"/>
        <v>190.79999999999998</v>
      </c>
      <c r="W96" s="1">
        <f t="shared" si="7"/>
        <v>165</v>
      </c>
      <c r="X96" s="1">
        <f t="shared" si="8"/>
        <v>355.79999999999995</v>
      </c>
    </row>
    <row r="97" spans="1:24" x14ac:dyDescent="0.2">
      <c r="A97" s="2" t="s">
        <v>220</v>
      </c>
      <c r="B97" s="2" t="s">
        <v>221</v>
      </c>
      <c r="C97" s="1">
        <v>577</v>
      </c>
      <c r="D97" s="1">
        <v>0</v>
      </c>
      <c r="E97" s="1">
        <v>43</v>
      </c>
      <c r="F97" s="1">
        <v>4</v>
      </c>
      <c r="G97" s="1">
        <v>0</v>
      </c>
      <c r="H97" s="1">
        <v>0</v>
      </c>
      <c r="I97" s="1">
        <v>0</v>
      </c>
      <c r="J97" s="1">
        <v>0</v>
      </c>
      <c r="K97" s="1">
        <v>577</v>
      </c>
      <c r="L97" s="1">
        <v>47</v>
      </c>
      <c r="M97" s="1">
        <v>624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f t="shared" si="6"/>
        <v>173.1</v>
      </c>
      <c r="W97" s="1">
        <f t="shared" si="7"/>
        <v>141</v>
      </c>
      <c r="X97" s="1">
        <f t="shared" si="8"/>
        <v>314.10000000000002</v>
      </c>
    </row>
    <row r="98" spans="1:24" x14ac:dyDescent="0.2">
      <c r="A98" s="2" t="s">
        <v>218</v>
      </c>
      <c r="B98" s="2" t="s">
        <v>219</v>
      </c>
      <c r="C98" s="1">
        <v>564</v>
      </c>
      <c r="D98" s="1">
        <v>20</v>
      </c>
      <c r="E98" s="1">
        <v>42</v>
      </c>
      <c r="F98" s="1">
        <v>0</v>
      </c>
      <c r="G98" s="1">
        <v>0</v>
      </c>
      <c r="H98" s="1">
        <v>0</v>
      </c>
      <c r="I98" s="1">
        <v>4</v>
      </c>
      <c r="J98" s="1">
        <v>0</v>
      </c>
      <c r="K98" s="1">
        <v>584</v>
      </c>
      <c r="L98" s="1">
        <v>46</v>
      </c>
      <c r="M98" s="1">
        <v>630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f t="shared" si="6"/>
        <v>175.2</v>
      </c>
      <c r="W98" s="1">
        <f t="shared" si="7"/>
        <v>138</v>
      </c>
      <c r="X98" s="1">
        <f t="shared" si="8"/>
        <v>313.2</v>
      </c>
    </row>
    <row r="99" spans="1:24" x14ac:dyDescent="0.2">
      <c r="A99" s="2" t="s">
        <v>194</v>
      </c>
      <c r="B99" s="2" t="s">
        <v>195</v>
      </c>
      <c r="C99" s="1">
        <v>836</v>
      </c>
      <c r="D99" s="1">
        <v>8</v>
      </c>
      <c r="E99" s="1">
        <v>18</v>
      </c>
      <c r="F99" s="1">
        <v>0</v>
      </c>
      <c r="G99" s="1">
        <v>1</v>
      </c>
      <c r="H99" s="1">
        <v>0</v>
      </c>
      <c r="I99" s="1">
        <v>1</v>
      </c>
      <c r="J99" s="1">
        <v>0</v>
      </c>
      <c r="K99" s="1">
        <v>845</v>
      </c>
      <c r="L99" s="1">
        <v>19</v>
      </c>
      <c r="M99" s="1">
        <v>864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f t="shared" si="6"/>
        <v>253.5</v>
      </c>
      <c r="W99" s="1">
        <f t="shared" si="7"/>
        <v>57</v>
      </c>
      <c r="X99" s="1">
        <f t="shared" si="8"/>
        <v>310.5</v>
      </c>
    </row>
    <row r="100" spans="1:24" x14ac:dyDescent="0.2">
      <c r="A100" s="2" t="s">
        <v>210</v>
      </c>
      <c r="B100" s="2" t="s">
        <v>211</v>
      </c>
      <c r="C100" s="1">
        <v>635</v>
      </c>
      <c r="D100" s="1">
        <v>20</v>
      </c>
      <c r="E100" s="1">
        <v>29</v>
      </c>
      <c r="F100" s="1">
        <v>0</v>
      </c>
      <c r="G100" s="1">
        <v>2</v>
      </c>
      <c r="H100" s="1">
        <v>0</v>
      </c>
      <c r="I100" s="1">
        <v>3</v>
      </c>
      <c r="J100" s="1">
        <v>0</v>
      </c>
      <c r="K100" s="1">
        <v>657</v>
      </c>
      <c r="L100" s="1">
        <v>32</v>
      </c>
      <c r="M100" s="1">
        <v>689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f t="shared" si="6"/>
        <v>197.1</v>
      </c>
      <c r="W100" s="1">
        <f t="shared" si="7"/>
        <v>96</v>
      </c>
      <c r="X100" s="1">
        <f t="shared" si="8"/>
        <v>293.10000000000002</v>
      </c>
    </row>
    <row r="101" spans="1:24" x14ac:dyDescent="0.2">
      <c r="A101" s="2" t="s">
        <v>186</v>
      </c>
      <c r="B101" s="2" t="s">
        <v>187</v>
      </c>
      <c r="C101" s="1">
        <v>899</v>
      </c>
      <c r="D101" s="1">
        <v>40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939</v>
      </c>
      <c r="L101" s="1">
        <v>0</v>
      </c>
      <c r="M101" s="1">
        <v>939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f t="shared" si="6"/>
        <v>281.7</v>
      </c>
      <c r="W101" s="1">
        <f t="shared" si="7"/>
        <v>0</v>
      </c>
      <c r="X101" s="1">
        <f t="shared" si="8"/>
        <v>281.7</v>
      </c>
    </row>
    <row r="102" spans="1:24" x14ac:dyDescent="0.2">
      <c r="A102" s="2" t="s">
        <v>238</v>
      </c>
      <c r="B102" s="2" t="s">
        <v>239</v>
      </c>
      <c r="C102" s="1">
        <v>175</v>
      </c>
      <c r="D102" s="1">
        <v>202</v>
      </c>
      <c r="E102" s="1">
        <v>49</v>
      </c>
      <c r="F102" s="1">
        <v>5</v>
      </c>
      <c r="G102" s="1">
        <v>9</v>
      </c>
      <c r="H102" s="1">
        <v>0</v>
      </c>
      <c r="I102" s="1">
        <v>0</v>
      </c>
      <c r="J102" s="1">
        <v>0</v>
      </c>
      <c r="K102" s="1">
        <v>386</v>
      </c>
      <c r="L102" s="1">
        <v>54</v>
      </c>
      <c r="M102" s="1">
        <v>440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f t="shared" ref="V102:V133" si="9">K102*0.3</f>
        <v>115.8</v>
      </c>
      <c r="W102" s="1">
        <f t="shared" ref="W102:W133" si="10">L102*3</f>
        <v>162</v>
      </c>
      <c r="X102" s="1">
        <f t="shared" ref="X102:X133" si="11">V102+W102</f>
        <v>277.8</v>
      </c>
    </row>
    <row r="103" spans="1:24" x14ac:dyDescent="0.2">
      <c r="A103" s="2" t="s">
        <v>230</v>
      </c>
      <c r="B103" s="2" t="s">
        <v>231</v>
      </c>
      <c r="C103" s="1">
        <v>441</v>
      </c>
      <c r="D103" s="1">
        <v>1</v>
      </c>
      <c r="E103" s="1">
        <v>6</v>
      </c>
      <c r="F103" s="1">
        <v>40</v>
      </c>
      <c r="G103" s="1">
        <v>0</v>
      </c>
      <c r="H103" s="1">
        <v>0</v>
      </c>
      <c r="I103" s="1">
        <v>0</v>
      </c>
      <c r="J103" s="1">
        <v>0</v>
      </c>
      <c r="K103" s="1">
        <v>442</v>
      </c>
      <c r="L103" s="1">
        <v>46</v>
      </c>
      <c r="M103" s="1">
        <v>488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f t="shared" si="9"/>
        <v>132.6</v>
      </c>
      <c r="W103" s="1">
        <f t="shared" si="10"/>
        <v>138</v>
      </c>
      <c r="X103" s="1">
        <f t="shared" si="11"/>
        <v>270.60000000000002</v>
      </c>
    </row>
    <row r="104" spans="1:24" x14ac:dyDescent="0.2">
      <c r="A104" s="2" t="s">
        <v>192</v>
      </c>
      <c r="B104" s="2" t="s">
        <v>193</v>
      </c>
      <c r="C104" s="1">
        <v>419</v>
      </c>
      <c r="D104" s="1">
        <v>0</v>
      </c>
      <c r="E104" s="1">
        <v>0</v>
      </c>
      <c r="F104" s="1">
        <v>0</v>
      </c>
      <c r="G104" s="1">
        <v>453</v>
      </c>
      <c r="H104" s="1">
        <v>0</v>
      </c>
      <c r="I104" s="1">
        <v>0</v>
      </c>
      <c r="J104" s="1">
        <v>0</v>
      </c>
      <c r="K104" s="1">
        <v>872</v>
      </c>
      <c r="L104" s="1">
        <v>0</v>
      </c>
      <c r="M104" s="1">
        <v>872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f t="shared" si="9"/>
        <v>261.59999999999997</v>
      </c>
      <c r="W104" s="1">
        <f t="shared" si="10"/>
        <v>0</v>
      </c>
      <c r="X104" s="1">
        <f t="shared" si="11"/>
        <v>261.59999999999997</v>
      </c>
    </row>
    <row r="105" spans="1:24" x14ac:dyDescent="0.2">
      <c r="A105" s="2" t="s">
        <v>196</v>
      </c>
      <c r="B105" s="2" t="s">
        <v>197</v>
      </c>
      <c r="C105" s="1">
        <v>854</v>
      </c>
      <c r="D105" s="1">
        <v>3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857</v>
      </c>
      <c r="L105" s="1">
        <v>0</v>
      </c>
      <c r="M105" s="1">
        <v>857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f t="shared" si="9"/>
        <v>257.09999999999997</v>
      </c>
      <c r="W105" s="1">
        <f t="shared" si="10"/>
        <v>0</v>
      </c>
      <c r="X105" s="1">
        <f t="shared" si="11"/>
        <v>257.09999999999997</v>
      </c>
    </row>
    <row r="106" spans="1:24" x14ac:dyDescent="0.2">
      <c r="A106" s="2" t="s">
        <v>228</v>
      </c>
      <c r="B106" s="2" t="s">
        <v>229</v>
      </c>
      <c r="C106" s="1">
        <v>406</v>
      </c>
      <c r="D106" s="1">
        <v>53</v>
      </c>
      <c r="E106" s="1">
        <v>35</v>
      </c>
      <c r="F106" s="1">
        <v>1</v>
      </c>
      <c r="G106" s="1">
        <v>2</v>
      </c>
      <c r="H106" s="1">
        <v>0</v>
      </c>
      <c r="I106" s="1">
        <v>1</v>
      </c>
      <c r="J106" s="1">
        <v>0</v>
      </c>
      <c r="K106" s="1">
        <v>461</v>
      </c>
      <c r="L106" s="1">
        <v>37</v>
      </c>
      <c r="M106" s="1">
        <v>498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f t="shared" si="9"/>
        <v>138.29999999999998</v>
      </c>
      <c r="W106" s="1">
        <f t="shared" si="10"/>
        <v>111</v>
      </c>
      <c r="X106" s="1">
        <f t="shared" si="11"/>
        <v>249.29999999999998</v>
      </c>
    </row>
    <row r="107" spans="1:24" x14ac:dyDescent="0.2">
      <c r="A107" s="2" t="s">
        <v>286</v>
      </c>
      <c r="B107" s="2" t="s">
        <v>287</v>
      </c>
      <c r="C107" s="1">
        <v>54</v>
      </c>
      <c r="D107" s="1">
        <v>0</v>
      </c>
      <c r="E107" s="1">
        <v>76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54</v>
      </c>
      <c r="L107" s="1">
        <v>76</v>
      </c>
      <c r="M107" s="1">
        <v>130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f t="shared" si="9"/>
        <v>16.2</v>
      </c>
      <c r="W107" s="1">
        <f t="shared" si="10"/>
        <v>228</v>
      </c>
      <c r="X107" s="1">
        <f t="shared" si="11"/>
        <v>244.2</v>
      </c>
    </row>
    <row r="108" spans="1:24" x14ac:dyDescent="0.2">
      <c r="A108" s="2" t="s">
        <v>274</v>
      </c>
      <c r="B108" s="2" t="s">
        <v>275</v>
      </c>
      <c r="C108" s="1">
        <v>101</v>
      </c>
      <c r="D108" s="1">
        <v>12</v>
      </c>
      <c r="E108" s="1">
        <v>57</v>
      </c>
      <c r="F108" s="1">
        <v>0</v>
      </c>
      <c r="G108" s="1">
        <v>0</v>
      </c>
      <c r="H108" s="1">
        <v>0</v>
      </c>
      <c r="I108" s="1">
        <v>11</v>
      </c>
      <c r="J108" s="1">
        <v>0</v>
      </c>
      <c r="K108" s="1">
        <v>113</v>
      </c>
      <c r="L108" s="1">
        <v>68</v>
      </c>
      <c r="M108" s="1">
        <v>181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f t="shared" si="9"/>
        <v>33.9</v>
      </c>
      <c r="W108" s="1">
        <f t="shared" si="10"/>
        <v>204</v>
      </c>
      <c r="X108" s="1">
        <f t="shared" si="11"/>
        <v>237.9</v>
      </c>
    </row>
    <row r="109" spans="1:24" x14ac:dyDescent="0.2">
      <c r="A109" s="2" t="s">
        <v>202</v>
      </c>
      <c r="B109" s="2" t="s">
        <v>203</v>
      </c>
      <c r="C109" s="1">
        <v>587</v>
      </c>
      <c r="D109" s="1">
        <v>168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755</v>
      </c>
      <c r="L109" s="1">
        <v>0</v>
      </c>
      <c r="M109" s="1">
        <v>755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f t="shared" si="9"/>
        <v>226.5</v>
      </c>
      <c r="W109" s="1">
        <f t="shared" si="10"/>
        <v>0</v>
      </c>
      <c r="X109" s="1">
        <f t="shared" si="11"/>
        <v>226.5</v>
      </c>
    </row>
    <row r="110" spans="1:24" x14ac:dyDescent="0.2">
      <c r="A110" s="2" t="s">
        <v>254</v>
      </c>
      <c r="B110" s="2" t="s">
        <v>255</v>
      </c>
      <c r="C110" s="1">
        <v>157</v>
      </c>
      <c r="D110" s="1">
        <v>71</v>
      </c>
      <c r="E110" s="1">
        <v>49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228</v>
      </c>
      <c r="L110" s="1">
        <v>49</v>
      </c>
      <c r="M110" s="1">
        <v>277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f t="shared" si="9"/>
        <v>68.399999999999991</v>
      </c>
      <c r="W110" s="1">
        <f t="shared" si="10"/>
        <v>147</v>
      </c>
      <c r="X110" s="1">
        <f t="shared" si="11"/>
        <v>215.39999999999998</v>
      </c>
    </row>
    <row r="111" spans="1:24" x14ac:dyDescent="0.2">
      <c r="A111" s="2" t="s">
        <v>212</v>
      </c>
      <c r="B111" s="2" t="s">
        <v>213</v>
      </c>
      <c r="C111" s="1">
        <v>486</v>
      </c>
      <c r="D111" s="1">
        <v>196</v>
      </c>
      <c r="E111" s="1">
        <v>3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682</v>
      </c>
      <c r="L111" s="1">
        <v>3</v>
      </c>
      <c r="M111" s="1">
        <v>685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f t="shared" si="9"/>
        <v>204.6</v>
      </c>
      <c r="W111" s="1">
        <f t="shared" si="10"/>
        <v>9</v>
      </c>
      <c r="X111" s="1">
        <f t="shared" si="11"/>
        <v>213.6</v>
      </c>
    </row>
    <row r="112" spans="1:24" x14ac:dyDescent="0.2">
      <c r="A112" s="2" t="s">
        <v>222</v>
      </c>
      <c r="B112" s="2" t="s">
        <v>223</v>
      </c>
      <c r="C112" s="1">
        <v>475</v>
      </c>
      <c r="D112" s="1">
        <v>87</v>
      </c>
      <c r="E112" s="1">
        <v>13</v>
      </c>
      <c r="F112" s="1">
        <v>1</v>
      </c>
      <c r="G112" s="1">
        <v>0</v>
      </c>
      <c r="H112" s="1">
        <v>0</v>
      </c>
      <c r="I112" s="1">
        <v>0</v>
      </c>
      <c r="J112" s="1">
        <v>0</v>
      </c>
      <c r="K112" s="1">
        <v>562</v>
      </c>
      <c r="L112" s="1">
        <v>14</v>
      </c>
      <c r="M112" s="1">
        <v>576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f t="shared" si="9"/>
        <v>168.6</v>
      </c>
      <c r="W112" s="1">
        <f t="shared" si="10"/>
        <v>42</v>
      </c>
      <c r="X112" s="1">
        <f t="shared" si="11"/>
        <v>210.6</v>
      </c>
    </row>
    <row r="113" spans="1:24" x14ac:dyDescent="0.2">
      <c r="A113" s="2" t="s">
        <v>214</v>
      </c>
      <c r="B113" s="2" t="s">
        <v>215</v>
      </c>
      <c r="C113" s="1">
        <v>657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657</v>
      </c>
      <c r="L113" s="1">
        <v>0</v>
      </c>
      <c r="M113" s="1">
        <v>657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f t="shared" si="9"/>
        <v>197.1</v>
      </c>
      <c r="W113" s="1">
        <f t="shared" si="10"/>
        <v>0</v>
      </c>
      <c r="X113" s="1">
        <f t="shared" si="11"/>
        <v>197.1</v>
      </c>
    </row>
    <row r="114" spans="1:24" x14ac:dyDescent="0.2">
      <c r="A114" s="2" t="s">
        <v>302</v>
      </c>
      <c r="B114" s="2" t="s">
        <v>303</v>
      </c>
      <c r="C114" s="1">
        <v>13</v>
      </c>
      <c r="D114" s="1">
        <v>0</v>
      </c>
      <c r="E114" s="1">
        <v>63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13</v>
      </c>
      <c r="L114" s="1">
        <v>63</v>
      </c>
      <c r="M114" s="1">
        <v>76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f t="shared" si="9"/>
        <v>3.9</v>
      </c>
      <c r="W114" s="1">
        <f t="shared" si="10"/>
        <v>189</v>
      </c>
      <c r="X114" s="1">
        <f t="shared" si="11"/>
        <v>192.9</v>
      </c>
    </row>
    <row r="115" spans="1:24" x14ac:dyDescent="0.2">
      <c r="A115" s="2" t="s">
        <v>252</v>
      </c>
      <c r="B115" s="2" t="s">
        <v>253</v>
      </c>
      <c r="C115" s="1">
        <v>215</v>
      </c>
      <c r="D115" s="1">
        <v>18</v>
      </c>
      <c r="E115" s="1">
        <v>38</v>
      </c>
      <c r="F115" s="1">
        <v>0</v>
      </c>
      <c r="G115" s="1">
        <v>8</v>
      </c>
      <c r="H115" s="1">
        <v>1</v>
      </c>
      <c r="I115" s="1">
        <v>0</v>
      </c>
      <c r="J115" s="1">
        <v>0</v>
      </c>
      <c r="K115" s="1">
        <v>242</v>
      </c>
      <c r="L115" s="1">
        <v>38</v>
      </c>
      <c r="M115" s="1">
        <v>280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f t="shared" si="9"/>
        <v>72.599999999999994</v>
      </c>
      <c r="W115" s="1">
        <f t="shared" si="10"/>
        <v>114</v>
      </c>
      <c r="X115" s="1">
        <f t="shared" si="11"/>
        <v>186.6</v>
      </c>
    </row>
    <row r="116" spans="1:24" x14ac:dyDescent="0.2">
      <c r="A116" s="2" t="s">
        <v>268</v>
      </c>
      <c r="B116" s="2" t="s">
        <v>269</v>
      </c>
      <c r="C116" s="1">
        <v>105</v>
      </c>
      <c r="D116" s="1">
        <v>66</v>
      </c>
      <c r="E116" s="1">
        <v>33</v>
      </c>
      <c r="F116" s="1">
        <v>2</v>
      </c>
      <c r="G116" s="1">
        <v>0</v>
      </c>
      <c r="H116" s="1">
        <v>0</v>
      </c>
      <c r="I116" s="1">
        <v>6</v>
      </c>
      <c r="J116" s="1">
        <v>0</v>
      </c>
      <c r="K116" s="1">
        <v>171</v>
      </c>
      <c r="L116" s="1">
        <v>41</v>
      </c>
      <c r="M116" s="1">
        <v>212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f t="shared" si="9"/>
        <v>51.3</v>
      </c>
      <c r="W116" s="1">
        <f t="shared" si="10"/>
        <v>123</v>
      </c>
      <c r="X116" s="1">
        <f t="shared" si="11"/>
        <v>174.3</v>
      </c>
    </row>
    <row r="117" spans="1:24" x14ac:dyDescent="0.2">
      <c r="A117" s="2" t="s">
        <v>250</v>
      </c>
      <c r="B117" s="2" t="s">
        <v>251</v>
      </c>
      <c r="C117" s="1">
        <v>288</v>
      </c>
      <c r="D117" s="1">
        <v>2</v>
      </c>
      <c r="E117" s="1">
        <v>27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290</v>
      </c>
      <c r="L117" s="1">
        <v>27</v>
      </c>
      <c r="M117" s="1">
        <v>317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f t="shared" si="9"/>
        <v>87</v>
      </c>
      <c r="W117" s="1">
        <f t="shared" si="10"/>
        <v>81</v>
      </c>
      <c r="X117" s="1">
        <f t="shared" si="11"/>
        <v>168</v>
      </c>
    </row>
    <row r="118" spans="1:24" x14ac:dyDescent="0.2">
      <c r="A118" s="2" t="s">
        <v>224</v>
      </c>
      <c r="B118" s="2" t="s">
        <v>225</v>
      </c>
      <c r="C118" s="1">
        <v>548</v>
      </c>
      <c r="D118" s="1">
        <v>3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551</v>
      </c>
      <c r="L118" s="1">
        <v>0</v>
      </c>
      <c r="M118" s="1">
        <v>551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f t="shared" si="9"/>
        <v>165.29999999999998</v>
      </c>
      <c r="W118" s="1">
        <f t="shared" si="10"/>
        <v>0</v>
      </c>
      <c r="X118" s="1">
        <f t="shared" si="11"/>
        <v>165.29999999999998</v>
      </c>
    </row>
    <row r="119" spans="1:24" x14ac:dyDescent="0.2">
      <c r="A119" s="2" t="s">
        <v>240</v>
      </c>
      <c r="B119" s="2" t="s">
        <v>241</v>
      </c>
      <c r="C119" s="1">
        <v>390</v>
      </c>
      <c r="D119" s="1">
        <v>0</v>
      </c>
      <c r="E119" s="1">
        <v>16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390</v>
      </c>
      <c r="L119" s="1">
        <v>16</v>
      </c>
      <c r="M119" s="1">
        <v>406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f t="shared" si="9"/>
        <v>117</v>
      </c>
      <c r="W119" s="1">
        <f t="shared" si="10"/>
        <v>48</v>
      </c>
      <c r="X119" s="1">
        <f t="shared" si="11"/>
        <v>165</v>
      </c>
    </row>
    <row r="120" spans="1:24" x14ac:dyDescent="0.2">
      <c r="A120" s="2" t="s">
        <v>232</v>
      </c>
      <c r="B120" s="2" t="s">
        <v>233</v>
      </c>
      <c r="C120" s="1">
        <v>466</v>
      </c>
      <c r="D120" s="1">
        <v>0</v>
      </c>
      <c r="E120" s="1">
        <v>3</v>
      </c>
      <c r="F120" s="1">
        <v>0</v>
      </c>
      <c r="G120" s="1">
        <v>12</v>
      </c>
      <c r="H120" s="1">
        <v>0</v>
      </c>
      <c r="I120" s="1">
        <v>0</v>
      </c>
      <c r="J120" s="1">
        <v>0</v>
      </c>
      <c r="K120" s="1">
        <v>478</v>
      </c>
      <c r="L120" s="1">
        <v>3</v>
      </c>
      <c r="M120" s="1">
        <v>481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f t="shared" si="9"/>
        <v>143.4</v>
      </c>
      <c r="W120" s="1">
        <f t="shared" si="10"/>
        <v>9</v>
      </c>
      <c r="X120" s="1">
        <f t="shared" si="11"/>
        <v>152.4</v>
      </c>
    </row>
    <row r="121" spans="1:24" x14ac:dyDescent="0.2">
      <c r="A121" s="2" t="s">
        <v>314</v>
      </c>
      <c r="B121" s="2" t="s">
        <v>315</v>
      </c>
      <c r="C121" s="1">
        <v>2</v>
      </c>
      <c r="D121" s="1">
        <v>0</v>
      </c>
      <c r="E121" s="1">
        <v>43</v>
      </c>
      <c r="F121" s="1">
        <v>3</v>
      </c>
      <c r="G121" s="1">
        <v>0</v>
      </c>
      <c r="H121" s="1">
        <v>0</v>
      </c>
      <c r="I121" s="1">
        <v>2</v>
      </c>
      <c r="J121" s="1">
        <v>1</v>
      </c>
      <c r="K121" s="1">
        <v>2</v>
      </c>
      <c r="L121" s="1">
        <v>49</v>
      </c>
      <c r="M121" s="1">
        <v>51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f t="shared" si="9"/>
        <v>0.6</v>
      </c>
      <c r="W121" s="1">
        <f t="shared" si="10"/>
        <v>147</v>
      </c>
      <c r="X121" s="1">
        <f t="shared" si="11"/>
        <v>147.6</v>
      </c>
    </row>
    <row r="122" spans="1:24" x14ac:dyDescent="0.2">
      <c r="A122" s="2" t="s">
        <v>234</v>
      </c>
      <c r="B122" s="2" t="s">
        <v>235</v>
      </c>
      <c r="C122" s="1">
        <v>406</v>
      </c>
      <c r="D122" s="1">
        <v>61</v>
      </c>
      <c r="E122" s="1">
        <v>0</v>
      </c>
      <c r="F122" s="1">
        <v>0</v>
      </c>
      <c r="G122" s="1">
        <v>2</v>
      </c>
      <c r="H122" s="1">
        <v>0</v>
      </c>
      <c r="I122" s="1">
        <v>0</v>
      </c>
      <c r="J122" s="1">
        <v>0</v>
      </c>
      <c r="K122" s="1">
        <v>469</v>
      </c>
      <c r="L122" s="1">
        <v>0</v>
      </c>
      <c r="M122" s="1">
        <v>469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f t="shared" si="9"/>
        <v>140.69999999999999</v>
      </c>
      <c r="W122" s="1">
        <f t="shared" si="10"/>
        <v>0</v>
      </c>
      <c r="X122" s="1">
        <f t="shared" si="11"/>
        <v>140.69999999999999</v>
      </c>
    </row>
    <row r="123" spans="1:24" x14ac:dyDescent="0.2">
      <c r="A123" s="2" t="s">
        <v>260</v>
      </c>
      <c r="B123" s="2" t="s">
        <v>261</v>
      </c>
      <c r="C123" s="1">
        <v>208</v>
      </c>
      <c r="D123" s="1">
        <v>0</v>
      </c>
      <c r="E123" s="1">
        <v>26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208</v>
      </c>
      <c r="L123" s="1">
        <v>26</v>
      </c>
      <c r="M123" s="1">
        <v>234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f t="shared" si="9"/>
        <v>62.4</v>
      </c>
      <c r="W123" s="1">
        <f t="shared" si="10"/>
        <v>78</v>
      </c>
      <c r="X123" s="1">
        <f t="shared" si="11"/>
        <v>140.4</v>
      </c>
    </row>
    <row r="124" spans="1:24" x14ac:dyDescent="0.2">
      <c r="A124" s="2" t="s">
        <v>312</v>
      </c>
      <c r="B124" s="2" t="s">
        <v>313</v>
      </c>
      <c r="C124" s="1">
        <v>8</v>
      </c>
      <c r="D124" s="1">
        <v>0</v>
      </c>
      <c r="E124" s="1">
        <v>43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8</v>
      </c>
      <c r="L124" s="1">
        <v>43</v>
      </c>
      <c r="M124" s="1">
        <v>51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f t="shared" si="9"/>
        <v>2.4</v>
      </c>
      <c r="W124" s="1">
        <f t="shared" si="10"/>
        <v>129</v>
      </c>
      <c r="X124" s="1">
        <f t="shared" si="11"/>
        <v>131.4</v>
      </c>
    </row>
    <row r="125" spans="1:24" x14ac:dyDescent="0.2">
      <c r="A125" s="2" t="s">
        <v>258</v>
      </c>
      <c r="B125" s="2" t="s">
        <v>259</v>
      </c>
      <c r="C125" s="1">
        <v>252</v>
      </c>
      <c r="D125" s="1">
        <v>0</v>
      </c>
      <c r="E125" s="1">
        <v>11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252</v>
      </c>
      <c r="L125" s="1">
        <v>11</v>
      </c>
      <c r="M125" s="1">
        <v>263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f t="shared" si="9"/>
        <v>75.599999999999994</v>
      </c>
      <c r="W125" s="1">
        <f t="shared" si="10"/>
        <v>33</v>
      </c>
      <c r="X125" s="1">
        <f t="shared" si="11"/>
        <v>108.6</v>
      </c>
    </row>
    <row r="126" spans="1:24" x14ac:dyDescent="0.2">
      <c r="A126" s="2" t="s">
        <v>246</v>
      </c>
      <c r="B126" s="2" t="s">
        <v>247</v>
      </c>
      <c r="C126" s="1">
        <v>347</v>
      </c>
      <c r="D126" s="1">
        <v>12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359</v>
      </c>
      <c r="L126" s="1">
        <v>0</v>
      </c>
      <c r="M126" s="1">
        <v>359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f t="shared" si="9"/>
        <v>107.7</v>
      </c>
      <c r="W126" s="1">
        <f t="shared" si="10"/>
        <v>0</v>
      </c>
      <c r="X126" s="1">
        <f t="shared" si="11"/>
        <v>107.7</v>
      </c>
    </row>
    <row r="127" spans="1:24" x14ac:dyDescent="0.2">
      <c r="A127" s="2" t="s">
        <v>276</v>
      </c>
      <c r="B127" s="2" t="s">
        <v>277</v>
      </c>
      <c r="C127" s="1">
        <v>110</v>
      </c>
      <c r="D127" s="1">
        <v>46</v>
      </c>
      <c r="E127" s="1">
        <v>20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156</v>
      </c>
      <c r="L127" s="1">
        <v>20</v>
      </c>
      <c r="M127" s="1">
        <v>176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f t="shared" si="9"/>
        <v>46.8</v>
      </c>
      <c r="W127" s="1">
        <f t="shared" si="10"/>
        <v>60</v>
      </c>
      <c r="X127" s="1">
        <f t="shared" si="11"/>
        <v>106.8</v>
      </c>
    </row>
    <row r="128" spans="1:24" x14ac:dyDescent="0.2">
      <c r="A128" s="2" t="s">
        <v>248</v>
      </c>
      <c r="B128" s="2" t="s">
        <v>249</v>
      </c>
      <c r="C128" s="1">
        <v>328</v>
      </c>
      <c r="D128" s="1">
        <v>11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339</v>
      </c>
      <c r="L128" s="1">
        <v>0</v>
      </c>
      <c r="M128" s="1">
        <v>339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f t="shared" si="9"/>
        <v>101.7</v>
      </c>
      <c r="W128" s="1">
        <f t="shared" si="10"/>
        <v>0</v>
      </c>
      <c r="X128" s="1">
        <f t="shared" si="11"/>
        <v>101.7</v>
      </c>
    </row>
    <row r="129" spans="1:24" x14ac:dyDescent="0.2">
      <c r="A129" s="2" t="s">
        <v>292</v>
      </c>
      <c r="B129" s="2" t="s">
        <v>293</v>
      </c>
      <c r="C129" s="1">
        <v>78</v>
      </c>
      <c r="D129" s="1">
        <v>0</v>
      </c>
      <c r="E129" s="1">
        <v>25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78</v>
      </c>
      <c r="L129" s="1">
        <v>25</v>
      </c>
      <c r="M129" s="1">
        <v>103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f t="shared" si="9"/>
        <v>23.4</v>
      </c>
      <c r="W129" s="1">
        <f t="shared" si="10"/>
        <v>75</v>
      </c>
      <c r="X129" s="1">
        <f t="shared" si="11"/>
        <v>98.4</v>
      </c>
    </row>
    <row r="130" spans="1:24" x14ac:dyDescent="0.2">
      <c r="A130" s="2" t="s">
        <v>294</v>
      </c>
      <c r="B130" s="2" t="s">
        <v>295</v>
      </c>
      <c r="C130" s="1">
        <v>67</v>
      </c>
      <c r="D130" s="1">
        <v>0</v>
      </c>
      <c r="E130" s="1">
        <v>26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67</v>
      </c>
      <c r="L130" s="1">
        <v>26</v>
      </c>
      <c r="M130" s="1">
        <v>93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f t="shared" si="9"/>
        <v>20.099999999999998</v>
      </c>
      <c r="W130" s="1">
        <f t="shared" si="10"/>
        <v>78</v>
      </c>
      <c r="X130" s="1">
        <f t="shared" si="11"/>
        <v>98.1</v>
      </c>
    </row>
    <row r="131" spans="1:24" x14ac:dyDescent="0.2">
      <c r="A131" s="2" t="s">
        <v>256</v>
      </c>
      <c r="B131" s="2" t="s">
        <v>257</v>
      </c>
      <c r="C131" s="1">
        <v>273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273</v>
      </c>
      <c r="L131" s="1">
        <v>0</v>
      </c>
      <c r="M131" s="1">
        <v>273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f t="shared" si="9"/>
        <v>81.899999999999991</v>
      </c>
      <c r="W131" s="1">
        <f t="shared" si="10"/>
        <v>0</v>
      </c>
      <c r="X131" s="1">
        <f t="shared" si="11"/>
        <v>81.899999999999991</v>
      </c>
    </row>
    <row r="132" spans="1:24" x14ac:dyDescent="0.2">
      <c r="A132" s="2" t="s">
        <v>288</v>
      </c>
      <c r="B132" s="2" t="s">
        <v>289</v>
      </c>
      <c r="C132" s="1">
        <v>102</v>
      </c>
      <c r="D132" s="1">
        <v>0</v>
      </c>
      <c r="E132" s="1">
        <v>17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102</v>
      </c>
      <c r="L132" s="1">
        <v>17</v>
      </c>
      <c r="M132" s="1">
        <v>119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f t="shared" si="9"/>
        <v>30.599999999999998</v>
      </c>
      <c r="W132" s="1">
        <f t="shared" si="10"/>
        <v>51</v>
      </c>
      <c r="X132" s="1">
        <f t="shared" si="11"/>
        <v>81.599999999999994</v>
      </c>
    </row>
    <row r="133" spans="1:24" x14ac:dyDescent="0.2">
      <c r="A133" s="2" t="s">
        <v>262</v>
      </c>
      <c r="B133" s="2" t="s">
        <v>263</v>
      </c>
      <c r="C133" s="1">
        <v>62</v>
      </c>
      <c r="D133" s="1">
        <v>152</v>
      </c>
      <c r="E133" s="1">
        <v>4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214</v>
      </c>
      <c r="L133" s="1">
        <v>4</v>
      </c>
      <c r="M133" s="1">
        <v>218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f t="shared" si="9"/>
        <v>64.2</v>
      </c>
      <c r="W133" s="1">
        <f t="shared" si="10"/>
        <v>12</v>
      </c>
      <c r="X133" s="1">
        <f t="shared" si="11"/>
        <v>76.2</v>
      </c>
    </row>
    <row r="134" spans="1:24" x14ac:dyDescent="0.2">
      <c r="A134" s="2" t="s">
        <v>270</v>
      </c>
      <c r="B134" s="2" t="s">
        <v>271</v>
      </c>
      <c r="C134" s="1">
        <v>188</v>
      </c>
      <c r="D134" s="1">
        <v>0</v>
      </c>
      <c r="E134" s="1">
        <v>4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188</v>
      </c>
      <c r="L134" s="1">
        <v>4</v>
      </c>
      <c r="M134" s="1">
        <v>192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f t="shared" ref="V134:V161" si="12">K134*0.3</f>
        <v>56.4</v>
      </c>
      <c r="W134" s="1">
        <f t="shared" ref="W134:W161" si="13">L134*3</f>
        <v>12</v>
      </c>
      <c r="X134" s="1">
        <f t="shared" ref="X134:X161" si="14">V134+W134</f>
        <v>68.400000000000006</v>
      </c>
    </row>
    <row r="135" spans="1:24" x14ac:dyDescent="0.2">
      <c r="A135" s="2" t="s">
        <v>264</v>
      </c>
      <c r="B135" s="2" t="s">
        <v>265</v>
      </c>
      <c r="C135" s="1">
        <v>208</v>
      </c>
      <c r="D135" s="1">
        <v>9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217</v>
      </c>
      <c r="L135" s="1">
        <v>0</v>
      </c>
      <c r="M135" s="1">
        <v>217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f t="shared" si="12"/>
        <v>65.099999999999994</v>
      </c>
      <c r="W135" s="1">
        <f t="shared" si="13"/>
        <v>0</v>
      </c>
      <c r="X135" s="1">
        <f t="shared" si="14"/>
        <v>65.099999999999994</v>
      </c>
    </row>
    <row r="136" spans="1:24" x14ac:dyDescent="0.2">
      <c r="A136" s="2" t="s">
        <v>266</v>
      </c>
      <c r="B136" s="2" t="s">
        <v>267</v>
      </c>
      <c r="C136" s="1">
        <v>213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213</v>
      </c>
      <c r="L136" s="1">
        <v>0</v>
      </c>
      <c r="M136" s="1">
        <v>213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f t="shared" si="12"/>
        <v>63.9</v>
      </c>
      <c r="W136" s="1">
        <f t="shared" si="13"/>
        <v>0</v>
      </c>
      <c r="X136" s="1">
        <f t="shared" si="14"/>
        <v>63.9</v>
      </c>
    </row>
    <row r="137" spans="1:24" x14ac:dyDescent="0.2">
      <c r="A137" s="2" t="s">
        <v>308</v>
      </c>
      <c r="B137" s="2" t="s">
        <v>309</v>
      </c>
      <c r="C137" s="1">
        <v>49</v>
      </c>
      <c r="D137" s="1">
        <v>0</v>
      </c>
      <c r="E137" s="1">
        <v>13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49</v>
      </c>
      <c r="L137" s="1">
        <v>13</v>
      </c>
      <c r="M137" s="1">
        <v>62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f t="shared" si="12"/>
        <v>14.7</v>
      </c>
      <c r="W137" s="1">
        <f t="shared" si="13"/>
        <v>39</v>
      </c>
      <c r="X137" s="1">
        <f t="shared" si="14"/>
        <v>53.7</v>
      </c>
    </row>
    <row r="138" spans="1:24" x14ac:dyDescent="0.2">
      <c r="A138" s="2" t="s">
        <v>324</v>
      </c>
      <c r="B138" s="2" t="s">
        <v>325</v>
      </c>
      <c r="C138" s="1">
        <v>18</v>
      </c>
      <c r="D138" s="1">
        <v>0</v>
      </c>
      <c r="E138" s="1">
        <v>15</v>
      </c>
      <c r="F138" s="1">
        <v>0</v>
      </c>
      <c r="G138" s="1">
        <v>2</v>
      </c>
      <c r="H138" s="1">
        <v>0</v>
      </c>
      <c r="I138" s="1">
        <v>0</v>
      </c>
      <c r="J138" s="1">
        <v>0</v>
      </c>
      <c r="K138" s="1">
        <v>20</v>
      </c>
      <c r="L138" s="1">
        <v>15</v>
      </c>
      <c r="M138" s="1">
        <v>35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f t="shared" si="12"/>
        <v>6</v>
      </c>
      <c r="W138" s="1">
        <f t="shared" si="13"/>
        <v>45</v>
      </c>
      <c r="X138" s="1">
        <f t="shared" si="14"/>
        <v>51</v>
      </c>
    </row>
    <row r="139" spans="1:24" x14ac:dyDescent="0.2">
      <c r="A139" s="2" t="s">
        <v>278</v>
      </c>
      <c r="B139" s="2" t="s">
        <v>279</v>
      </c>
      <c r="C139" s="1">
        <v>147</v>
      </c>
      <c r="D139" s="1">
        <v>21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168</v>
      </c>
      <c r="L139" s="1">
        <v>0</v>
      </c>
      <c r="M139" s="1">
        <v>168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f t="shared" si="12"/>
        <v>50.4</v>
      </c>
      <c r="W139" s="1">
        <f t="shared" si="13"/>
        <v>0</v>
      </c>
      <c r="X139" s="1">
        <f t="shared" si="14"/>
        <v>50.4</v>
      </c>
    </row>
    <row r="140" spans="1:24" x14ac:dyDescent="0.2">
      <c r="A140" s="2" t="s">
        <v>304</v>
      </c>
      <c r="B140" s="2" t="s">
        <v>305</v>
      </c>
      <c r="C140" s="1">
        <v>65</v>
      </c>
      <c r="D140" s="1">
        <v>0</v>
      </c>
      <c r="E140" s="1">
        <v>10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65</v>
      </c>
      <c r="L140" s="1">
        <v>10</v>
      </c>
      <c r="M140" s="1">
        <v>75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f t="shared" si="12"/>
        <v>19.5</v>
      </c>
      <c r="W140" s="1">
        <f t="shared" si="13"/>
        <v>30</v>
      </c>
      <c r="X140" s="1">
        <f t="shared" si="14"/>
        <v>49.5</v>
      </c>
    </row>
    <row r="141" spans="1:24" x14ac:dyDescent="0.2">
      <c r="A141" s="2" t="s">
        <v>280</v>
      </c>
      <c r="B141" s="2" t="s">
        <v>281</v>
      </c>
      <c r="C141" s="1">
        <v>141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141</v>
      </c>
      <c r="L141" s="1">
        <v>0</v>
      </c>
      <c r="M141" s="1">
        <v>141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f t="shared" si="12"/>
        <v>42.3</v>
      </c>
      <c r="W141" s="1">
        <f t="shared" si="13"/>
        <v>0</v>
      </c>
      <c r="X141" s="1">
        <f t="shared" si="14"/>
        <v>42.3</v>
      </c>
    </row>
    <row r="142" spans="1:24" x14ac:dyDescent="0.2">
      <c r="A142" s="2" t="s">
        <v>282</v>
      </c>
      <c r="B142" s="2" t="s">
        <v>283</v>
      </c>
      <c r="C142" s="1">
        <v>140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140</v>
      </c>
      <c r="L142" s="1">
        <v>0</v>
      </c>
      <c r="M142" s="1">
        <v>140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f t="shared" si="12"/>
        <v>42</v>
      </c>
      <c r="W142" s="1">
        <f t="shared" si="13"/>
        <v>0</v>
      </c>
      <c r="X142" s="1">
        <f t="shared" si="14"/>
        <v>42</v>
      </c>
    </row>
    <row r="143" spans="1:24" x14ac:dyDescent="0.2">
      <c r="A143" s="2" t="s">
        <v>290</v>
      </c>
      <c r="B143" s="2" t="s">
        <v>291</v>
      </c>
      <c r="C143" s="1">
        <v>109</v>
      </c>
      <c r="D143" s="1">
        <v>0</v>
      </c>
      <c r="E143" s="1">
        <v>3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109</v>
      </c>
      <c r="L143" s="1">
        <v>3</v>
      </c>
      <c r="M143" s="1">
        <v>112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f t="shared" si="12"/>
        <v>32.699999999999996</v>
      </c>
      <c r="W143" s="1">
        <f t="shared" si="13"/>
        <v>9</v>
      </c>
      <c r="X143" s="1">
        <f t="shared" si="14"/>
        <v>41.699999999999996</v>
      </c>
    </row>
    <row r="144" spans="1:24" x14ac:dyDescent="0.2">
      <c r="A144" s="2" t="s">
        <v>284</v>
      </c>
      <c r="B144" s="2" t="s">
        <v>285</v>
      </c>
      <c r="C144" s="1">
        <v>125</v>
      </c>
      <c r="D144" s="1">
        <v>3</v>
      </c>
      <c r="E144" s="1">
        <v>0</v>
      </c>
      <c r="F144" s="1">
        <v>0</v>
      </c>
      <c r="G144" s="1">
        <v>3</v>
      </c>
      <c r="H144" s="1">
        <v>0</v>
      </c>
      <c r="I144" s="1">
        <v>0</v>
      </c>
      <c r="J144" s="1">
        <v>0</v>
      </c>
      <c r="K144" s="1">
        <v>131</v>
      </c>
      <c r="L144" s="1">
        <v>0</v>
      </c>
      <c r="M144" s="1">
        <v>131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f t="shared" si="12"/>
        <v>39.299999999999997</v>
      </c>
      <c r="W144" s="1">
        <f t="shared" si="13"/>
        <v>0</v>
      </c>
      <c r="X144" s="1">
        <f t="shared" si="14"/>
        <v>39.299999999999997</v>
      </c>
    </row>
    <row r="145" spans="1:24" x14ac:dyDescent="0.2">
      <c r="A145" s="2" t="s">
        <v>320</v>
      </c>
      <c r="B145" s="2" t="s">
        <v>321</v>
      </c>
      <c r="C145" s="1">
        <v>28</v>
      </c>
      <c r="D145" s="1">
        <v>0</v>
      </c>
      <c r="E145" s="1">
        <v>10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28</v>
      </c>
      <c r="L145" s="1">
        <v>10</v>
      </c>
      <c r="M145" s="1">
        <v>38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f t="shared" si="12"/>
        <v>8.4</v>
      </c>
      <c r="W145" s="1">
        <f t="shared" si="13"/>
        <v>30</v>
      </c>
      <c r="X145" s="1">
        <f t="shared" si="14"/>
        <v>38.4</v>
      </c>
    </row>
    <row r="146" spans="1:24" x14ac:dyDescent="0.2">
      <c r="A146" s="2" t="s">
        <v>296</v>
      </c>
      <c r="B146" s="2" t="s">
        <v>297</v>
      </c>
      <c r="C146" s="1">
        <v>87</v>
      </c>
      <c r="D146" s="1">
        <v>0</v>
      </c>
      <c r="E146" s="1">
        <v>1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87</v>
      </c>
      <c r="L146" s="1">
        <v>1</v>
      </c>
      <c r="M146" s="1">
        <v>88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f t="shared" si="12"/>
        <v>26.099999999999998</v>
      </c>
      <c r="W146" s="1">
        <f t="shared" si="13"/>
        <v>3</v>
      </c>
      <c r="X146" s="1">
        <f t="shared" si="14"/>
        <v>29.099999999999998</v>
      </c>
    </row>
    <row r="147" spans="1:24" x14ac:dyDescent="0.2">
      <c r="A147" s="2" t="s">
        <v>298</v>
      </c>
      <c r="B147" s="2" t="s">
        <v>299</v>
      </c>
      <c r="C147" s="1">
        <v>78</v>
      </c>
      <c r="D147" s="1">
        <v>10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88</v>
      </c>
      <c r="L147" s="1">
        <v>0</v>
      </c>
      <c r="M147" s="1">
        <v>88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f t="shared" si="12"/>
        <v>26.4</v>
      </c>
      <c r="W147" s="1">
        <f t="shared" si="13"/>
        <v>0</v>
      </c>
      <c r="X147" s="1">
        <f t="shared" si="14"/>
        <v>26.4</v>
      </c>
    </row>
    <row r="148" spans="1:24" x14ac:dyDescent="0.2">
      <c r="A148" s="2" t="s">
        <v>300</v>
      </c>
      <c r="B148" s="2" t="s">
        <v>301</v>
      </c>
      <c r="C148" s="1">
        <v>87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87</v>
      </c>
      <c r="L148" s="1">
        <v>0</v>
      </c>
      <c r="M148" s="1">
        <v>87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f t="shared" si="12"/>
        <v>26.099999999999998</v>
      </c>
      <c r="W148" s="1">
        <f t="shared" si="13"/>
        <v>0</v>
      </c>
      <c r="X148" s="1">
        <f t="shared" si="14"/>
        <v>26.099999999999998</v>
      </c>
    </row>
    <row r="149" spans="1:24" x14ac:dyDescent="0.2">
      <c r="A149" s="2" t="s">
        <v>306</v>
      </c>
      <c r="B149" s="2" t="s">
        <v>307</v>
      </c>
      <c r="C149" s="1">
        <v>58</v>
      </c>
      <c r="D149" s="1">
        <v>12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70</v>
      </c>
      <c r="L149" s="1">
        <v>0</v>
      </c>
      <c r="M149" s="1">
        <v>70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f t="shared" si="12"/>
        <v>21</v>
      </c>
      <c r="W149" s="1">
        <f t="shared" si="13"/>
        <v>0</v>
      </c>
      <c r="X149" s="1">
        <f t="shared" si="14"/>
        <v>21</v>
      </c>
    </row>
    <row r="150" spans="1:24" x14ac:dyDescent="0.2">
      <c r="A150" s="2" t="s">
        <v>316</v>
      </c>
      <c r="B150" s="2" t="s">
        <v>317</v>
      </c>
      <c r="C150" s="1">
        <v>46</v>
      </c>
      <c r="D150" s="1">
        <v>2</v>
      </c>
      <c r="E150" s="1">
        <v>2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48</v>
      </c>
      <c r="L150" s="1">
        <v>2</v>
      </c>
      <c r="M150" s="1">
        <v>50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f t="shared" si="12"/>
        <v>14.399999999999999</v>
      </c>
      <c r="W150" s="1">
        <f t="shared" si="13"/>
        <v>6</v>
      </c>
      <c r="X150" s="1">
        <f t="shared" si="14"/>
        <v>20.399999999999999</v>
      </c>
    </row>
    <row r="151" spans="1:24" x14ac:dyDescent="0.2">
      <c r="A151" s="2" t="s">
        <v>310</v>
      </c>
      <c r="B151" s="2" t="s">
        <v>311</v>
      </c>
      <c r="C151" s="1">
        <v>58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58</v>
      </c>
      <c r="L151" s="1">
        <v>0</v>
      </c>
      <c r="M151" s="1">
        <v>58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f t="shared" si="12"/>
        <v>17.399999999999999</v>
      </c>
      <c r="W151" s="1">
        <f t="shared" si="13"/>
        <v>0</v>
      </c>
      <c r="X151" s="1">
        <f t="shared" si="14"/>
        <v>17.399999999999999</v>
      </c>
    </row>
    <row r="152" spans="1:24" x14ac:dyDescent="0.2">
      <c r="A152" s="2" t="s">
        <v>318</v>
      </c>
      <c r="B152" s="2" t="s">
        <v>319</v>
      </c>
      <c r="C152" s="1">
        <v>28</v>
      </c>
      <c r="D152" s="1">
        <v>20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48</v>
      </c>
      <c r="L152" s="1">
        <v>0</v>
      </c>
      <c r="M152" s="1">
        <v>48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f t="shared" si="12"/>
        <v>14.399999999999999</v>
      </c>
      <c r="W152" s="1">
        <f t="shared" si="13"/>
        <v>0</v>
      </c>
      <c r="X152" s="1">
        <f t="shared" si="14"/>
        <v>14.399999999999999</v>
      </c>
    </row>
    <row r="153" spans="1:24" x14ac:dyDescent="0.2">
      <c r="A153" s="2" t="s">
        <v>322</v>
      </c>
      <c r="B153" s="2" t="s">
        <v>323</v>
      </c>
      <c r="C153" s="1">
        <v>36</v>
      </c>
      <c r="D153" s="1">
        <v>0</v>
      </c>
      <c r="E153" s="1">
        <v>1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36</v>
      </c>
      <c r="L153" s="1">
        <v>1</v>
      </c>
      <c r="M153" s="1">
        <v>37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f t="shared" si="12"/>
        <v>10.799999999999999</v>
      </c>
      <c r="W153" s="1">
        <f t="shared" si="13"/>
        <v>3</v>
      </c>
      <c r="X153" s="1">
        <f t="shared" si="14"/>
        <v>13.799999999999999</v>
      </c>
    </row>
    <row r="154" spans="1:24" x14ac:dyDescent="0.2">
      <c r="A154" s="2" t="s">
        <v>336</v>
      </c>
      <c r="B154" s="2" t="s">
        <v>337</v>
      </c>
      <c r="C154" s="1">
        <v>0</v>
      </c>
      <c r="D154" s="1">
        <v>0</v>
      </c>
      <c r="E154" s="1">
        <v>4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4</v>
      </c>
      <c r="M154" s="1">
        <v>4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f t="shared" si="12"/>
        <v>0</v>
      </c>
      <c r="W154" s="1">
        <f t="shared" si="13"/>
        <v>12</v>
      </c>
      <c r="X154" s="1">
        <f t="shared" si="14"/>
        <v>12</v>
      </c>
    </row>
    <row r="155" spans="1:24" x14ac:dyDescent="0.2">
      <c r="A155" s="2" t="s">
        <v>338</v>
      </c>
      <c r="B155" s="2" t="s">
        <v>339</v>
      </c>
      <c r="C155" s="1">
        <v>0</v>
      </c>
      <c r="D155" s="1">
        <v>0</v>
      </c>
      <c r="E155" s="1">
        <v>3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3</v>
      </c>
      <c r="M155" s="1">
        <v>3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f t="shared" si="12"/>
        <v>0</v>
      </c>
      <c r="W155" s="1">
        <f t="shared" si="13"/>
        <v>9</v>
      </c>
      <c r="X155" s="1">
        <f t="shared" si="14"/>
        <v>9</v>
      </c>
    </row>
    <row r="156" spans="1:24" x14ac:dyDescent="0.2">
      <c r="A156" s="2" t="s">
        <v>326</v>
      </c>
      <c r="B156" s="2" t="s">
        <v>327</v>
      </c>
      <c r="C156" s="1">
        <v>22</v>
      </c>
      <c r="D156" s="1">
        <v>4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26</v>
      </c>
      <c r="L156" s="1">
        <v>0</v>
      </c>
      <c r="M156" s="1">
        <v>26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f t="shared" si="12"/>
        <v>7.8</v>
      </c>
      <c r="W156" s="1">
        <f t="shared" si="13"/>
        <v>0</v>
      </c>
      <c r="X156" s="1">
        <f t="shared" si="14"/>
        <v>7.8</v>
      </c>
    </row>
    <row r="157" spans="1:24" x14ac:dyDescent="0.2">
      <c r="A157" s="2" t="s">
        <v>328</v>
      </c>
      <c r="B157" s="2" t="s">
        <v>329</v>
      </c>
      <c r="C157" s="1">
        <v>25</v>
      </c>
      <c r="D157" s="1">
        <v>1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26</v>
      </c>
      <c r="L157" s="1">
        <v>0</v>
      </c>
      <c r="M157" s="1">
        <v>26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f t="shared" si="12"/>
        <v>7.8</v>
      </c>
      <c r="W157" s="1">
        <f t="shared" si="13"/>
        <v>0</v>
      </c>
      <c r="X157" s="1">
        <f t="shared" si="14"/>
        <v>7.8</v>
      </c>
    </row>
    <row r="158" spans="1:24" x14ac:dyDescent="0.2">
      <c r="A158" s="2" t="s">
        <v>330</v>
      </c>
      <c r="B158" s="2" t="s">
        <v>331</v>
      </c>
      <c r="C158" s="1">
        <v>21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21</v>
      </c>
      <c r="L158" s="1">
        <v>0</v>
      </c>
      <c r="M158" s="1">
        <v>21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f t="shared" si="12"/>
        <v>6.3</v>
      </c>
      <c r="W158" s="1">
        <f t="shared" si="13"/>
        <v>0</v>
      </c>
      <c r="X158" s="1">
        <f t="shared" si="14"/>
        <v>6.3</v>
      </c>
    </row>
    <row r="159" spans="1:24" x14ac:dyDescent="0.2">
      <c r="A159" s="2" t="s">
        <v>332</v>
      </c>
      <c r="B159" s="2" t="s">
        <v>333</v>
      </c>
      <c r="C159" s="1">
        <v>10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10</v>
      </c>
      <c r="L159" s="1">
        <v>0</v>
      </c>
      <c r="M159" s="1">
        <v>10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f t="shared" si="12"/>
        <v>3</v>
      </c>
      <c r="W159" s="1">
        <f t="shared" si="13"/>
        <v>0</v>
      </c>
      <c r="X159" s="1">
        <f t="shared" si="14"/>
        <v>3</v>
      </c>
    </row>
    <row r="160" spans="1:24" x14ac:dyDescent="0.2">
      <c r="A160" s="2" t="s">
        <v>334</v>
      </c>
      <c r="B160" s="2" t="s">
        <v>335</v>
      </c>
      <c r="C160" s="1">
        <v>3</v>
      </c>
      <c r="D160" s="1">
        <v>2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5</v>
      </c>
      <c r="L160" s="1">
        <v>0</v>
      </c>
      <c r="M160" s="1">
        <v>5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f t="shared" si="12"/>
        <v>1.5</v>
      </c>
      <c r="W160" s="1">
        <f t="shared" si="13"/>
        <v>0</v>
      </c>
      <c r="X160" s="1">
        <f t="shared" si="14"/>
        <v>1.5</v>
      </c>
    </row>
    <row r="161" spans="1:24" x14ac:dyDescent="0.2">
      <c r="A161" s="39" t="s">
        <v>340</v>
      </c>
      <c r="B161" s="39" t="s">
        <v>341</v>
      </c>
      <c r="C161" s="40">
        <v>2</v>
      </c>
      <c r="D161" s="40">
        <v>0</v>
      </c>
      <c r="E161" s="40">
        <v>0</v>
      </c>
      <c r="F161" s="40">
        <v>0</v>
      </c>
      <c r="G161" s="40">
        <v>0</v>
      </c>
      <c r="H161" s="40">
        <v>0</v>
      </c>
      <c r="I161" s="40">
        <v>0</v>
      </c>
      <c r="J161" s="40">
        <v>0</v>
      </c>
      <c r="K161" s="40">
        <v>2</v>
      </c>
      <c r="L161" s="40">
        <v>0</v>
      </c>
      <c r="M161" s="40">
        <v>2</v>
      </c>
      <c r="N161" s="40">
        <v>0</v>
      </c>
      <c r="O161" s="40">
        <v>0</v>
      </c>
      <c r="P161" s="40">
        <v>0</v>
      </c>
      <c r="Q161" s="40">
        <v>0</v>
      </c>
      <c r="R161" s="40">
        <v>0</v>
      </c>
      <c r="S161" s="40">
        <v>0</v>
      </c>
      <c r="T161" s="40">
        <v>0</v>
      </c>
      <c r="U161" s="40">
        <v>0</v>
      </c>
      <c r="V161" s="40">
        <f t="shared" si="12"/>
        <v>0.6</v>
      </c>
      <c r="W161" s="40">
        <f t="shared" si="13"/>
        <v>0</v>
      </c>
      <c r="X161" s="40">
        <f t="shared" si="14"/>
        <v>0.6</v>
      </c>
    </row>
    <row r="163" spans="1:24" ht="15" x14ac:dyDescent="0.25">
      <c r="A163" s="2" t="s">
        <v>343</v>
      </c>
      <c r="B163" s="5" t="s">
        <v>344</v>
      </c>
      <c r="C163" s="5" t="s">
        <v>345</v>
      </c>
    </row>
  </sheetData>
  <autoFilter ref="A4:X4" xr:uid="{00000000-0001-0000-0000-000000000000}">
    <sortState xmlns:xlrd2="http://schemas.microsoft.com/office/spreadsheetml/2017/richdata2" ref="A5:X161">
      <sortCondition descending="1" ref="X4"/>
    </sortState>
  </autoFilter>
  <hyperlinks>
    <hyperlink ref="B163" r:id="rId1" xr:uid="{00000000-0004-0000-0000-000000000000}"/>
    <hyperlink ref="C163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A09F6-5727-48F5-82FD-902426AE1197}">
  <sheetPr>
    <tabColor theme="5" tint="0.79998168889431442"/>
  </sheetPr>
  <dimension ref="A2:N28"/>
  <sheetViews>
    <sheetView showGridLines="0" zoomScaleNormal="100" workbookViewId="0">
      <selection activeCell="J166" sqref="J166"/>
    </sheetView>
  </sheetViews>
  <sheetFormatPr defaultColWidth="9" defaultRowHeight="14.25" x14ac:dyDescent="0.2"/>
  <cols>
    <col min="1" max="1" width="13.75" style="7" customWidth="1"/>
    <col min="2" max="2" width="11.75" style="7" customWidth="1"/>
    <col min="3" max="8" width="13.125" style="7" customWidth="1"/>
    <col min="9" max="9" width="12.375" style="7" bestFit="1" customWidth="1"/>
    <col min="10" max="10" width="15.375" style="7" customWidth="1"/>
    <col min="11" max="11" width="9.625" style="7" customWidth="1"/>
    <col min="12" max="12" width="11.625" style="7" bestFit="1" customWidth="1"/>
    <col min="13" max="13" width="11.375" style="7" customWidth="1"/>
    <col min="14" max="14" width="15.375" style="7" bestFit="1" customWidth="1"/>
    <col min="15" max="16384" width="9" style="7"/>
  </cols>
  <sheetData>
    <row r="2" spans="2:14" ht="33.75" x14ac:dyDescent="0.2">
      <c r="B2" s="6" t="s">
        <v>359</v>
      </c>
    </row>
    <row r="3" spans="2:14" x14ac:dyDescent="0.2">
      <c r="B3" s="56" t="s">
        <v>346</v>
      </c>
      <c r="C3" s="57" t="s">
        <v>347</v>
      </c>
      <c r="D3" s="58"/>
      <c r="E3" s="57" t="s">
        <v>348</v>
      </c>
      <c r="F3" s="58"/>
      <c r="G3" s="57" t="s">
        <v>349</v>
      </c>
      <c r="H3" s="58"/>
    </row>
    <row r="4" spans="2:14" x14ac:dyDescent="0.2">
      <c r="B4" s="56"/>
      <c r="C4" s="8" t="s">
        <v>350</v>
      </c>
      <c r="D4" s="8" t="s">
        <v>351</v>
      </c>
      <c r="E4" s="8" t="s">
        <v>352</v>
      </c>
      <c r="F4" s="8" t="s">
        <v>353</v>
      </c>
      <c r="G4" s="8" t="s">
        <v>354</v>
      </c>
      <c r="H4" s="8" t="s">
        <v>355</v>
      </c>
      <c r="M4" s="9"/>
    </row>
    <row r="5" spans="2:14" x14ac:dyDescent="0.2">
      <c r="B5" s="10">
        <v>45292</v>
      </c>
      <c r="C5" s="11">
        <v>444567</v>
      </c>
      <c r="D5" s="12">
        <f>C5*0.3</f>
        <v>133370.1</v>
      </c>
      <c r="E5" s="11">
        <v>32015</v>
      </c>
      <c r="F5" s="12">
        <f>E5*3</f>
        <v>96045</v>
      </c>
      <c r="G5" s="13">
        <f>C5+E5</f>
        <v>476582</v>
      </c>
      <c r="H5" s="12">
        <f>D5+F5</f>
        <v>229415.1</v>
      </c>
      <c r="M5" s="9"/>
    </row>
    <row r="6" spans="2:14" x14ac:dyDescent="0.2">
      <c r="B6" s="10">
        <v>45323</v>
      </c>
      <c r="C6" s="11"/>
      <c r="D6" s="12">
        <f t="shared" ref="D6:D16" si="0">C6*0.3</f>
        <v>0</v>
      </c>
      <c r="E6" s="11"/>
      <c r="F6" s="12">
        <f t="shared" ref="F6:F16" si="1">E6*3</f>
        <v>0</v>
      </c>
      <c r="G6" s="13">
        <f t="shared" ref="G6:H16" si="2">C6+E6</f>
        <v>0</v>
      </c>
      <c r="H6" s="12">
        <f t="shared" si="2"/>
        <v>0</v>
      </c>
      <c r="M6" s="9"/>
    </row>
    <row r="7" spans="2:14" x14ac:dyDescent="0.2">
      <c r="B7" s="10">
        <v>45352</v>
      </c>
      <c r="C7" s="11"/>
      <c r="D7" s="12">
        <f t="shared" si="0"/>
        <v>0</v>
      </c>
      <c r="E7" s="11"/>
      <c r="F7" s="12">
        <f t="shared" si="1"/>
        <v>0</v>
      </c>
      <c r="G7" s="13">
        <f t="shared" si="2"/>
        <v>0</v>
      </c>
      <c r="H7" s="12">
        <f t="shared" si="2"/>
        <v>0</v>
      </c>
      <c r="M7" s="9"/>
    </row>
    <row r="8" spans="2:14" x14ac:dyDescent="0.2">
      <c r="B8" s="10">
        <v>45383</v>
      </c>
      <c r="C8" s="11"/>
      <c r="D8" s="12">
        <f t="shared" si="0"/>
        <v>0</v>
      </c>
      <c r="E8" s="11"/>
      <c r="F8" s="12">
        <f t="shared" si="1"/>
        <v>0</v>
      </c>
      <c r="G8" s="13">
        <f t="shared" si="2"/>
        <v>0</v>
      </c>
      <c r="H8" s="12">
        <f t="shared" si="2"/>
        <v>0</v>
      </c>
      <c r="M8" s="9"/>
      <c r="N8" s="14"/>
    </row>
    <row r="9" spans="2:14" x14ac:dyDescent="0.2">
      <c r="B9" s="10">
        <v>45413</v>
      </c>
      <c r="C9" s="11"/>
      <c r="D9" s="12">
        <f t="shared" si="0"/>
        <v>0</v>
      </c>
      <c r="E9" s="11"/>
      <c r="F9" s="12">
        <f t="shared" si="1"/>
        <v>0</v>
      </c>
      <c r="G9" s="13">
        <f t="shared" si="2"/>
        <v>0</v>
      </c>
      <c r="H9" s="12">
        <f t="shared" si="2"/>
        <v>0</v>
      </c>
      <c r="M9" s="15"/>
    </row>
    <row r="10" spans="2:14" x14ac:dyDescent="0.2">
      <c r="B10" s="10">
        <v>45444</v>
      </c>
      <c r="C10" s="11"/>
      <c r="D10" s="12">
        <f>C10*0.3</f>
        <v>0</v>
      </c>
      <c r="E10" s="11"/>
      <c r="F10" s="12">
        <f t="shared" si="1"/>
        <v>0</v>
      </c>
      <c r="G10" s="13">
        <f t="shared" si="2"/>
        <v>0</v>
      </c>
      <c r="H10" s="12">
        <f t="shared" si="2"/>
        <v>0</v>
      </c>
    </row>
    <row r="11" spans="2:14" x14ac:dyDescent="0.2">
      <c r="B11" s="10">
        <v>45474</v>
      </c>
      <c r="C11" s="16"/>
      <c r="D11" s="12">
        <f t="shared" si="0"/>
        <v>0</v>
      </c>
      <c r="E11" s="16"/>
      <c r="F11" s="12">
        <f t="shared" si="1"/>
        <v>0</v>
      </c>
      <c r="G11" s="13">
        <f t="shared" si="2"/>
        <v>0</v>
      </c>
      <c r="H11" s="12">
        <f t="shared" si="2"/>
        <v>0</v>
      </c>
      <c r="I11" s="15"/>
      <c r="J11" s="17"/>
    </row>
    <row r="12" spans="2:14" x14ac:dyDescent="0.2">
      <c r="B12" s="10">
        <v>45505</v>
      </c>
      <c r="C12" s="11"/>
      <c r="D12" s="12">
        <f t="shared" si="0"/>
        <v>0</v>
      </c>
      <c r="E12" s="11"/>
      <c r="F12" s="12">
        <f t="shared" si="1"/>
        <v>0</v>
      </c>
      <c r="G12" s="13">
        <f t="shared" si="2"/>
        <v>0</v>
      </c>
      <c r="H12" s="12">
        <f>D12+F12</f>
        <v>0</v>
      </c>
      <c r="I12" s="15"/>
      <c r="J12" s="17"/>
    </row>
    <row r="13" spans="2:14" x14ac:dyDescent="0.2">
      <c r="B13" s="10">
        <v>45536</v>
      </c>
      <c r="C13" s="11"/>
      <c r="D13" s="18">
        <f>C13*0.3</f>
        <v>0</v>
      </c>
      <c r="E13" s="11"/>
      <c r="F13" s="18">
        <f t="shared" si="1"/>
        <v>0</v>
      </c>
      <c r="G13" s="11">
        <f t="shared" si="2"/>
        <v>0</v>
      </c>
      <c r="H13" s="18">
        <f t="shared" si="2"/>
        <v>0</v>
      </c>
      <c r="I13" s="15"/>
      <c r="J13" s="17"/>
    </row>
    <row r="14" spans="2:14" x14ac:dyDescent="0.2">
      <c r="B14" s="10">
        <v>45566</v>
      </c>
      <c r="C14" s="11"/>
      <c r="D14" s="18">
        <f t="shared" si="0"/>
        <v>0</v>
      </c>
      <c r="E14" s="11"/>
      <c r="F14" s="18">
        <f t="shared" si="1"/>
        <v>0</v>
      </c>
      <c r="G14" s="11">
        <f t="shared" si="2"/>
        <v>0</v>
      </c>
      <c r="H14" s="18">
        <f t="shared" si="2"/>
        <v>0</v>
      </c>
      <c r="I14" s="15"/>
      <c r="J14" s="17"/>
    </row>
    <row r="15" spans="2:14" x14ac:dyDescent="0.2">
      <c r="B15" s="10">
        <v>45597</v>
      </c>
      <c r="C15" s="11"/>
      <c r="D15" s="18">
        <f t="shared" si="0"/>
        <v>0</v>
      </c>
      <c r="E15" s="11"/>
      <c r="F15" s="18">
        <f t="shared" si="1"/>
        <v>0</v>
      </c>
      <c r="G15" s="11">
        <f t="shared" si="2"/>
        <v>0</v>
      </c>
      <c r="H15" s="18">
        <f t="shared" si="2"/>
        <v>0</v>
      </c>
      <c r="I15" s="15"/>
      <c r="J15" s="17"/>
    </row>
    <row r="16" spans="2:14" x14ac:dyDescent="0.2">
      <c r="B16" s="10">
        <v>45627</v>
      </c>
      <c r="C16" s="11"/>
      <c r="D16" s="18">
        <f t="shared" si="0"/>
        <v>0</v>
      </c>
      <c r="E16" s="11"/>
      <c r="F16" s="18">
        <f t="shared" si="1"/>
        <v>0</v>
      </c>
      <c r="G16" s="11">
        <f t="shared" si="2"/>
        <v>0</v>
      </c>
      <c r="H16" s="18">
        <f t="shared" si="2"/>
        <v>0</v>
      </c>
      <c r="I16" s="15"/>
      <c r="J16" s="17"/>
    </row>
    <row r="17" spans="1:8" x14ac:dyDescent="0.2">
      <c r="B17" s="19" t="s">
        <v>349</v>
      </c>
      <c r="C17" s="13">
        <f>SUM(C5:C16)</f>
        <v>444567</v>
      </c>
      <c r="D17" s="13">
        <f t="shared" ref="D17:H17" si="3">SUM(D5:D16)</f>
        <v>133370.1</v>
      </c>
      <c r="E17" s="13">
        <f t="shared" si="3"/>
        <v>32015</v>
      </c>
      <c r="F17" s="13">
        <f t="shared" si="3"/>
        <v>96045</v>
      </c>
      <c r="G17" s="13">
        <f t="shared" si="3"/>
        <v>476582</v>
      </c>
      <c r="H17" s="13">
        <f t="shared" si="3"/>
        <v>229415.1</v>
      </c>
    </row>
    <row r="19" spans="1:8" x14ac:dyDescent="0.2">
      <c r="D19" s="15"/>
      <c r="F19" s="15"/>
    </row>
    <row r="21" spans="1:8" x14ac:dyDescent="0.2">
      <c r="B21" s="9"/>
      <c r="C21" s="9"/>
    </row>
    <row r="22" spans="1:8" x14ac:dyDescent="0.2">
      <c r="B22" s="20"/>
      <c r="C22" s="21"/>
    </row>
    <row r="24" spans="1:8" x14ac:dyDescent="0.2">
      <c r="A24" s="9"/>
      <c r="B24" s="9"/>
      <c r="C24" s="22"/>
    </row>
    <row r="25" spans="1:8" x14ac:dyDescent="0.2">
      <c r="A25" s="9"/>
      <c r="B25" s="9"/>
      <c r="C25" s="15"/>
    </row>
    <row r="26" spans="1:8" x14ac:dyDescent="0.2">
      <c r="A26" s="9"/>
      <c r="B26" s="9"/>
      <c r="C26" s="22"/>
      <c r="D26" s="23"/>
    </row>
    <row r="27" spans="1:8" x14ac:dyDescent="0.2">
      <c r="A27" s="9"/>
      <c r="B27" s="9"/>
      <c r="C27" s="15"/>
      <c r="D27" s="23"/>
    </row>
    <row r="28" spans="1:8" x14ac:dyDescent="0.2">
      <c r="A28" s="22"/>
      <c r="B28" s="22"/>
      <c r="C28" s="22"/>
      <c r="D28" s="24"/>
    </row>
  </sheetData>
  <dataConsolidate/>
  <mergeCells count="4">
    <mergeCell ref="B3:B4"/>
    <mergeCell ref="C3:D3"/>
    <mergeCell ref="E3:F3"/>
    <mergeCell ref="G3:H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9FA78-F7EF-4343-8DB4-7178BC1BCEE9}">
  <sheetPr>
    <tabColor theme="5" tint="0.79998168889431442"/>
  </sheetPr>
  <dimension ref="B2:H45"/>
  <sheetViews>
    <sheetView showGridLines="0" topLeftCell="A4" workbookViewId="0">
      <selection activeCell="J166" sqref="J166"/>
    </sheetView>
  </sheetViews>
  <sheetFormatPr defaultColWidth="9" defaultRowHeight="14.25" x14ac:dyDescent="0.2"/>
  <cols>
    <col min="1" max="1" width="4.875" style="26" customWidth="1"/>
    <col min="2" max="5" width="10.75" style="26" customWidth="1"/>
    <col min="6" max="6" width="4.75" style="26" customWidth="1"/>
    <col min="7" max="11" width="10.75" style="26" customWidth="1"/>
    <col min="12" max="16384" width="9" style="26"/>
  </cols>
  <sheetData>
    <row r="2" spans="2:5" ht="18" x14ac:dyDescent="0.2">
      <c r="B2" s="25" t="s">
        <v>356</v>
      </c>
    </row>
    <row r="3" spans="2:5" ht="18" x14ac:dyDescent="0.2">
      <c r="B3" s="25" t="s">
        <v>357</v>
      </c>
    </row>
    <row r="4" spans="2:5" ht="18" x14ac:dyDescent="0.2">
      <c r="B4" s="27" t="s">
        <v>362</v>
      </c>
    </row>
    <row r="6" spans="2:5" x14ac:dyDescent="0.2">
      <c r="B6" s="28" t="s">
        <v>360</v>
      </c>
    </row>
    <row r="7" spans="2:5" x14ac:dyDescent="0.2">
      <c r="B7" s="29" t="s">
        <v>358</v>
      </c>
      <c r="C7" s="29" t="s">
        <v>350</v>
      </c>
      <c r="D7" s="29" t="s">
        <v>352</v>
      </c>
      <c r="E7" s="29" t="s">
        <v>354</v>
      </c>
    </row>
    <row r="8" spans="2:5" x14ac:dyDescent="0.2">
      <c r="B8" s="30" t="s">
        <v>31</v>
      </c>
      <c r="C8" s="31">
        <v>56812</v>
      </c>
      <c r="D8" s="31">
        <v>0</v>
      </c>
      <c r="E8" s="31">
        <f>C8+D8</f>
        <v>56812</v>
      </c>
    </row>
    <row r="9" spans="2:5" x14ac:dyDescent="0.2">
      <c r="B9" s="30" t="s">
        <v>33</v>
      </c>
      <c r="C9" s="31">
        <v>25140</v>
      </c>
      <c r="D9" s="31">
        <v>151</v>
      </c>
      <c r="E9" s="31">
        <f t="shared" ref="E9:E17" si="0">C9+D9</f>
        <v>25291</v>
      </c>
    </row>
    <row r="10" spans="2:5" x14ac:dyDescent="0.2">
      <c r="B10" s="30" t="s">
        <v>35</v>
      </c>
      <c r="C10" s="31">
        <v>20926</v>
      </c>
      <c r="D10" s="31">
        <v>0</v>
      </c>
      <c r="E10" s="31">
        <f t="shared" si="0"/>
        <v>20926</v>
      </c>
    </row>
    <row r="11" spans="2:5" x14ac:dyDescent="0.2">
      <c r="B11" s="30" t="s">
        <v>37</v>
      </c>
      <c r="C11" s="31">
        <v>19670</v>
      </c>
      <c r="D11" s="31">
        <v>53</v>
      </c>
      <c r="E11" s="31">
        <f t="shared" si="0"/>
        <v>19723</v>
      </c>
    </row>
    <row r="12" spans="2:5" x14ac:dyDescent="0.2">
      <c r="B12" s="30" t="s">
        <v>39</v>
      </c>
      <c r="C12" s="31">
        <v>19361</v>
      </c>
      <c r="D12" s="31">
        <v>54</v>
      </c>
      <c r="E12" s="31">
        <f t="shared" si="0"/>
        <v>19415</v>
      </c>
    </row>
    <row r="13" spans="2:5" x14ac:dyDescent="0.2">
      <c r="B13" s="30" t="s">
        <v>41</v>
      </c>
      <c r="C13" s="31">
        <v>17137</v>
      </c>
      <c r="D13" s="31">
        <v>117</v>
      </c>
      <c r="E13" s="31">
        <f t="shared" si="0"/>
        <v>17254</v>
      </c>
    </row>
    <row r="14" spans="2:5" x14ac:dyDescent="0.2">
      <c r="B14" s="30" t="s">
        <v>43</v>
      </c>
      <c r="C14" s="31">
        <v>15599</v>
      </c>
      <c r="D14" s="31">
        <v>10</v>
      </c>
      <c r="E14" s="31">
        <f t="shared" si="0"/>
        <v>15609</v>
      </c>
    </row>
    <row r="15" spans="2:5" x14ac:dyDescent="0.2">
      <c r="B15" s="30" t="s">
        <v>45</v>
      </c>
      <c r="C15" s="31">
        <v>14018</v>
      </c>
      <c r="D15" s="31">
        <v>36</v>
      </c>
      <c r="E15" s="31">
        <f t="shared" si="0"/>
        <v>14054</v>
      </c>
    </row>
    <row r="16" spans="2:5" x14ac:dyDescent="0.2">
      <c r="B16" s="30" t="s">
        <v>47</v>
      </c>
      <c r="C16" s="31">
        <v>13264</v>
      </c>
      <c r="D16" s="31">
        <v>121</v>
      </c>
      <c r="E16" s="31">
        <f t="shared" si="0"/>
        <v>13385</v>
      </c>
    </row>
    <row r="17" spans="2:6" x14ac:dyDescent="0.2">
      <c r="B17" s="30" t="s">
        <v>49</v>
      </c>
      <c r="C17" s="31">
        <v>11012</v>
      </c>
      <c r="D17" s="31">
        <v>1020</v>
      </c>
      <c r="E17" s="31">
        <f t="shared" si="0"/>
        <v>12032</v>
      </c>
    </row>
    <row r="19" spans="2:6" x14ac:dyDescent="0.2">
      <c r="C19" s="32"/>
      <c r="D19" s="33"/>
    </row>
    <row r="21" spans="2:6" x14ac:dyDescent="0.2">
      <c r="F21" s="34"/>
    </row>
    <row r="22" spans="2:6" x14ac:dyDescent="0.2">
      <c r="B22" s="28" t="s">
        <v>361</v>
      </c>
    </row>
    <row r="23" spans="2:6" x14ac:dyDescent="0.2">
      <c r="B23" s="29" t="s">
        <v>358</v>
      </c>
      <c r="C23" s="29" t="s">
        <v>351</v>
      </c>
      <c r="D23" s="29" t="s">
        <v>353</v>
      </c>
      <c r="E23" s="29" t="s">
        <v>355</v>
      </c>
    </row>
    <row r="24" spans="2:6" x14ac:dyDescent="0.2">
      <c r="B24" s="30" t="s">
        <v>31</v>
      </c>
      <c r="C24" s="35">
        <v>17043.599999999999</v>
      </c>
      <c r="D24" s="35">
        <v>0</v>
      </c>
      <c r="E24" s="35">
        <f>C24+D24</f>
        <v>17043.599999999999</v>
      </c>
    </row>
    <row r="25" spans="2:6" x14ac:dyDescent="0.2">
      <c r="B25" s="30" t="s">
        <v>51</v>
      </c>
      <c r="C25" s="35">
        <v>1630.5</v>
      </c>
      <c r="D25" s="35">
        <v>14235</v>
      </c>
      <c r="E25" s="35">
        <f t="shared" ref="E25:E33" si="1">C25+D25</f>
        <v>15865.5</v>
      </c>
    </row>
    <row r="26" spans="2:6" x14ac:dyDescent="0.2">
      <c r="B26" s="30" t="s">
        <v>55</v>
      </c>
      <c r="C26" s="35">
        <v>2144.4</v>
      </c>
      <c r="D26" s="35">
        <v>5913</v>
      </c>
      <c r="E26" s="35">
        <f t="shared" si="1"/>
        <v>8057.4</v>
      </c>
    </row>
    <row r="27" spans="2:6" x14ac:dyDescent="0.2">
      <c r="B27" s="30" t="s">
        <v>33</v>
      </c>
      <c r="C27" s="35">
        <v>7542</v>
      </c>
      <c r="D27" s="35">
        <v>453</v>
      </c>
      <c r="E27" s="35">
        <f t="shared" si="1"/>
        <v>7995</v>
      </c>
    </row>
    <row r="28" spans="2:6" x14ac:dyDescent="0.2">
      <c r="B28" s="30" t="s">
        <v>93</v>
      </c>
      <c r="C28" s="35">
        <v>601.19999999999993</v>
      </c>
      <c r="D28" s="35">
        <v>6585</v>
      </c>
      <c r="E28" s="35">
        <f>C28+D28</f>
        <v>7186.2</v>
      </c>
    </row>
    <row r="29" spans="2:6" x14ac:dyDescent="0.2">
      <c r="B29" s="30" t="s">
        <v>49</v>
      </c>
      <c r="C29" s="35">
        <v>3303.6</v>
      </c>
      <c r="D29" s="35">
        <v>3060</v>
      </c>
      <c r="E29" s="35">
        <f t="shared" si="1"/>
        <v>6363.6</v>
      </c>
    </row>
    <row r="30" spans="2:6" x14ac:dyDescent="0.2">
      <c r="B30" s="30" t="s">
        <v>35</v>
      </c>
      <c r="C30" s="35">
        <v>6277.8</v>
      </c>
      <c r="D30" s="35">
        <v>0</v>
      </c>
      <c r="E30" s="35">
        <f t="shared" si="1"/>
        <v>6277.8</v>
      </c>
    </row>
    <row r="31" spans="2:6" x14ac:dyDescent="0.2">
      <c r="B31" s="30" t="s">
        <v>37</v>
      </c>
      <c r="C31" s="35">
        <v>5901</v>
      </c>
      <c r="D31" s="35">
        <v>159</v>
      </c>
      <c r="E31" s="35">
        <f t="shared" si="1"/>
        <v>6060</v>
      </c>
    </row>
    <row r="32" spans="2:6" x14ac:dyDescent="0.2">
      <c r="B32" s="30" t="s">
        <v>39</v>
      </c>
      <c r="C32" s="35">
        <v>5808.3</v>
      </c>
      <c r="D32" s="35">
        <v>162</v>
      </c>
      <c r="E32" s="35">
        <f t="shared" si="1"/>
        <v>5970.3</v>
      </c>
    </row>
    <row r="33" spans="2:8" x14ac:dyDescent="0.2">
      <c r="B33" s="30" t="s">
        <v>41</v>
      </c>
      <c r="C33" s="35">
        <v>5141.0999999999995</v>
      </c>
      <c r="D33" s="35">
        <v>351</v>
      </c>
      <c r="E33" s="35">
        <f t="shared" si="1"/>
        <v>5492.0999999999995</v>
      </c>
    </row>
    <row r="35" spans="2:8" x14ac:dyDescent="0.2">
      <c r="C35" s="36"/>
      <c r="H35" s="36"/>
    </row>
    <row r="36" spans="2:8" x14ac:dyDescent="0.2">
      <c r="C36" s="36"/>
      <c r="H36" s="36"/>
    </row>
    <row r="37" spans="2:8" x14ac:dyDescent="0.2">
      <c r="C37" s="36"/>
      <c r="H37" s="36"/>
    </row>
    <row r="38" spans="2:8" x14ac:dyDescent="0.2">
      <c r="C38" s="36"/>
      <c r="H38" s="36"/>
    </row>
    <row r="39" spans="2:8" x14ac:dyDescent="0.2">
      <c r="C39" s="36"/>
      <c r="H39" s="36"/>
    </row>
    <row r="40" spans="2:8" x14ac:dyDescent="0.2">
      <c r="C40" s="36"/>
      <c r="H40" s="36"/>
    </row>
    <row r="41" spans="2:8" x14ac:dyDescent="0.2">
      <c r="C41" s="36"/>
      <c r="H41" s="36"/>
    </row>
    <row r="42" spans="2:8" x14ac:dyDescent="0.2">
      <c r="C42" s="36"/>
      <c r="H42" s="36"/>
    </row>
    <row r="43" spans="2:8" x14ac:dyDescent="0.2">
      <c r="C43" s="36"/>
      <c r="H43" s="36"/>
    </row>
    <row r="44" spans="2:8" x14ac:dyDescent="0.2">
      <c r="C44" s="36"/>
      <c r="H44" s="36"/>
    </row>
    <row r="45" spans="2:8" x14ac:dyDescent="0.2">
      <c r="C45" s="36"/>
      <c r="H45" s="36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BE77D-DB14-4016-B769-E49B644F4817}">
  <sheetPr>
    <tabColor rgb="FF00B050"/>
  </sheetPr>
  <dimension ref="A1:G190"/>
  <sheetViews>
    <sheetView tabSelected="1" workbookViewId="0">
      <pane ySplit="4" topLeftCell="A5" activePane="bottomLeft" state="frozen"/>
      <selection pane="bottomLeft" activeCell="I28" sqref="I28"/>
    </sheetView>
  </sheetViews>
  <sheetFormatPr defaultColWidth="9.125" defaultRowHeight="14.25" x14ac:dyDescent="0.2"/>
  <cols>
    <col min="1" max="1" width="20.25" style="43" customWidth="1"/>
    <col min="2" max="2" width="26" style="43" bestFit="1" customWidth="1"/>
    <col min="3" max="3" width="22.125" style="43" bestFit="1" customWidth="1"/>
    <col min="4" max="4" width="25.375" style="43" customWidth="1"/>
    <col min="5" max="5" width="17.625" style="43" bestFit="1" customWidth="1"/>
    <col min="6" max="6" width="18.125" style="43" bestFit="1" customWidth="1"/>
    <col min="7" max="7" width="12.75" style="43" bestFit="1" customWidth="1"/>
    <col min="8" max="16384" width="9.125" style="43"/>
  </cols>
  <sheetData>
    <row r="1" spans="1:7" ht="15" x14ac:dyDescent="0.25">
      <c r="A1" s="53" t="s">
        <v>0</v>
      </c>
      <c r="B1" s="52" t="s">
        <v>423</v>
      </c>
      <c r="C1" s="51"/>
      <c r="D1" s="51"/>
      <c r="E1" s="51"/>
      <c r="F1" s="51"/>
      <c r="G1" s="51"/>
    </row>
    <row r="2" spans="1:7" ht="15" x14ac:dyDescent="0.25">
      <c r="A2" s="53" t="s">
        <v>2</v>
      </c>
      <c r="B2" s="52" t="s">
        <v>428</v>
      </c>
      <c r="C2" s="51"/>
      <c r="D2" s="51"/>
      <c r="E2" s="51"/>
      <c r="F2" s="51"/>
      <c r="G2" s="51"/>
    </row>
    <row r="3" spans="1:7" ht="15" x14ac:dyDescent="0.25">
      <c r="A3" s="53" t="s">
        <v>4</v>
      </c>
      <c r="B3" s="52" t="s">
        <v>429</v>
      </c>
      <c r="C3" s="51"/>
      <c r="D3" s="51"/>
      <c r="E3" s="51"/>
      <c r="F3" s="51"/>
      <c r="G3" s="51"/>
    </row>
    <row r="4" spans="1:7" x14ac:dyDescent="0.2">
      <c r="A4" s="54" t="s">
        <v>358</v>
      </c>
      <c r="B4" s="54" t="s">
        <v>424</v>
      </c>
      <c r="C4" s="54" t="s">
        <v>425</v>
      </c>
      <c r="D4" s="55" t="s">
        <v>426</v>
      </c>
      <c r="E4" s="55" t="s">
        <v>427</v>
      </c>
      <c r="F4" s="55" t="s">
        <v>28</v>
      </c>
      <c r="G4" s="55" t="s">
        <v>29</v>
      </c>
    </row>
    <row r="5" spans="1:7" s="44" customFormat="1" x14ac:dyDescent="0.2">
      <c r="A5" s="44" t="s">
        <v>51</v>
      </c>
      <c r="B5" s="44">
        <v>8380</v>
      </c>
      <c r="C5" s="44">
        <v>8821</v>
      </c>
      <c r="D5" s="44">
        <v>17201</v>
      </c>
      <c r="E5" s="44">
        <f t="shared" ref="E5:E36" si="0">B5*0.4</f>
        <v>3352</v>
      </c>
      <c r="F5" s="44">
        <f t="shared" ref="F5:F36" si="1">C5*3.8</f>
        <v>33519.799999999996</v>
      </c>
      <c r="G5" s="44">
        <f t="shared" ref="G5:G36" si="2">E5+F5</f>
        <v>36871.799999999996</v>
      </c>
    </row>
    <row r="6" spans="1:7" s="44" customFormat="1" x14ac:dyDescent="0.2">
      <c r="A6" s="44" t="s">
        <v>55</v>
      </c>
      <c r="B6" s="44">
        <v>12164</v>
      </c>
      <c r="C6" s="44">
        <v>4725</v>
      </c>
      <c r="D6" s="44">
        <v>16889</v>
      </c>
      <c r="E6" s="44">
        <f t="shared" si="0"/>
        <v>4865.6000000000004</v>
      </c>
      <c r="F6" s="44">
        <f t="shared" si="1"/>
        <v>17955</v>
      </c>
      <c r="G6" s="44">
        <f t="shared" si="2"/>
        <v>22820.6</v>
      </c>
    </row>
    <row r="7" spans="1:7" s="44" customFormat="1" x14ac:dyDescent="0.2">
      <c r="A7" s="44" t="s">
        <v>105</v>
      </c>
      <c r="B7" s="44">
        <v>23395</v>
      </c>
      <c r="C7" s="44">
        <v>1656</v>
      </c>
      <c r="D7" s="44">
        <v>25051</v>
      </c>
      <c r="E7" s="44">
        <f t="shared" si="0"/>
        <v>9358</v>
      </c>
      <c r="F7" s="44">
        <f t="shared" si="1"/>
        <v>6292.7999999999993</v>
      </c>
      <c r="G7" s="44">
        <f t="shared" si="2"/>
        <v>15650.8</v>
      </c>
    </row>
    <row r="8" spans="1:7" s="44" customFormat="1" x14ac:dyDescent="0.2">
      <c r="A8" s="44" t="s">
        <v>37</v>
      </c>
      <c r="B8" s="44">
        <v>27444</v>
      </c>
      <c r="C8" s="44">
        <v>70</v>
      </c>
      <c r="D8" s="44">
        <v>27514</v>
      </c>
      <c r="E8" s="44">
        <f t="shared" si="0"/>
        <v>10977.6</v>
      </c>
      <c r="F8" s="44">
        <f t="shared" si="1"/>
        <v>266</v>
      </c>
      <c r="G8" s="44">
        <f t="shared" si="2"/>
        <v>11243.6</v>
      </c>
    </row>
    <row r="9" spans="1:7" s="44" customFormat="1" x14ac:dyDescent="0.2">
      <c r="A9" s="44" t="s">
        <v>39</v>
      </c>
      <c r="B9" s="44">
        <v>22856</v>
      </c>
      <c r="C9" s="44">
        <v>27</v>
      </c>
      <c r="D9" s="44">
        <v>22883</v>
      </c>
      <c r="E9" s="44">
        <f t="shared" si="0"/>
        <v>9142.4</v>
      </c>
      <c r="F9" s="44">
        <f t="shared" si="1"/>
        <v>102.6</v>
      </c>
      <c r="G9" s="44">
        <f t="shared" si="2"/>
        <v>9245</v>
      </c>
    </row>
    <row r="10" spans="1:7" s="44" customFormat="1" x14ac:dyDescent="0.2">
      <c r="A10" s="44" t="s">
        <v>33</v>
      </c>
      <c r="B10" s="44">
        <v>21193</v>
      </c>
      <c r="C10" s="44">
        <v>46</v>
      </c>
      <c r="D10" s="44">
        <v>21239</v>
      </c>
      <c r="E10" s="44">
        <f t="shared" si="0"/>
        <v>8477.2000000000007</v>
      </c>
      <c r="F10" s="44">
        <f t="shared" si="1"/>
        <v>174.79999999999998</v>
      </c>
      <c r="G10" s="44">
        <f t="shared" si="2"/>
        <v>8652</v>
      </c>
    </row>
    <row r="11" spans="1:7" s="44" customFormat="1" x14ac:dyDescent="0.2">
      <c r="A11" s="44" t="s">
        <v>47</v>
      </c>
      <c r="B11" s="44">
        <v>16183</v>
      </c>
      <c r="C11" s="44">
        <v>182</v>
      </c>
      <c r="D11" s="44">
        <v>16365</v>
      </c>
      <c r="E11" s="44">
        <f t="shared" si="0"/>
        <v>6473.2000000000007</v>
      </c>
      <c r="F11" s="44">
        <f t="shared" si="1"/>
        <v>691.6</v>
      </c>
      <c r="G11" s="44">
        <f t="shared" si="2"/>
        <v>7164.8000000000011</v>
      </c>
    </row>
    <row r="12" spans="1:7" s="44" customFormat="1" x14ac:dyDescent="0.2">
      <c r="A12" s="44" t="s">
        <v>45</v>
      </c>
      <c r="B12" s="44">
        <v>16751</v>
      </c>
      <c r="C12" s="44">
        <v>118</v>
      </c>
      <c r="D12" s="44">
        <v>16869</v>
      </c>
      <c r="E12" s="44">
        <f t="shared" si="0"/>
        <v>6700.4000000000005</v>
      </c>
      <c r="F12" s="44">
        <f t="shared" si="1"/>
        <v>448.4</v>
      </c>
      <c r="G12" s="44">
        <f t="shared" si="2"/>
        <v>7148.8</v>
      </c>
    </row>
    <row r="13" spans="1:7" s="44" customFormat="1" x14ac:dyDescent="0.2">
      <c r="A13" s="44" t="s">
        <v>61</v>
      </c>
      <c r="B13" s="44">
        <v>16821</v>
      </c>
      <c r="C13" s="44">
        <v>46</v>
      </c>
      <c r="D13" s="44">
        <v>16867</v>
      </c>
      <c r="E13" s="44">
        <f t="shared" si="0"/>
        <v>6728.4000000000005</v>
      </c>
      <c r="F13" s="44">
        <f t="shared" si="1"/>
        <v>174.79999999999998</v>
      </c>
      <c r="G13" s="44">
        <f t="shared" si="2"/>
        <v>6903.2000000000007</v>
      </c>
    </row>
    <row r="14" spans="1:7" s="44" customFormat="1" x14ac:dyDescent="0.2">
      <c r="A14" s="44" t="s">
        <v>43</v>
      </c>
      <c r="B14" s="44">
        <v>15680</v>
      </c>
      <c r="C14" s="44">
        <v>39</v>
      </c>
      <c r="D14" s="44">
        <v>15719</v>
      </c>
      <c r="E14" s="44">
        <f t="shared" si="0"/>
        <v>6272</v>
      </c>
      <c r="F14" s="44">
        <f t="shared" si="1"/>
        <v>148.19999999999999</v>
      </c>
      <c r="G14" s="44">
        <f t="shared" si="2"/>
        <v>6420.2</v>
      </c>
    </row>
    <row r="15" spans="1:7" s="44" customFormat="1" x14ac:dyDescent="0.2">
      <c r="A15" s="44" t="s">
        <v>133</v>
      </c>
      <c r="B15" s="44">
        <v>2312</v>
      </c>
      <c r="C15" s="44">
        <v>1403</v>
      </c>
      <c r="D15" s="44">
        <v>3715</v>
      </c>
      <c r="E15" s="44">
        <f t="shared" si="0"/>
        <v>924.80000000000007</v>
      </c>
      <c r="F15" s="44">
        <f t="shared" si="1"/>
        <v>5331.4</v>
      </c>
      <c r="G15" s="44">
        <f t="shared" si="2"/>
        <v>6256.2</v>
      </c>
    </row>
    <row r="16" spans="1:7" s="44" customFormat="1" x14ac:dyDescent="0.2">
      <c r="A16" s="44" t="s">
        <v>141</v>
      </c>
      <c r="B16" s="44">
        <v>13846</v>
      </c>
      <c r="C16" s="44">
        <v>1</v>
      </c>
      <c r="D16" s="44">
        <v>13847</v>
      </c>
      <c r="E16" s="44">
        <f t="shared" si="0"/>
        <v>5538.4000000000005</v>
      </c>
      <c r="F16" s="44">
        <f t="shared" si="1"/>
        <v>3.8</v>
      </c>
      <c r="G16" s="44">
        <f t="shared" si="2"/>
        <v>5542.2000000000007</v>
      </c>
    </row>
    <row r="17" spans="1:7" s="44" customFormat="1" x14ac:dyDescent="0.2">
      <c r="A17" s="44" t="s">
        <v>145</v>
      </c>
      <c r="B17" s="44">
        <v>600</v>
      </c>
      <c r="C17" s="44">
        <v>1248</v>
      </c>
      <c r="D17" s="44">
        <v>1848</v>
      </c>
      <c r="E17" s="44">
        <f t="shared" si="0"/>
        <v>240</v>
      </c>
      <c r="F17" s="44">
        <f t="shared" si="1"/>
        <v>4742.3999999999996</v>
      </c>
      <c r="G17" s="44">
        <f t="shared" si="2"/>
        <v>4982.3999999999996</v>
      </c>
    </row>
    <row r="18" spans="1:7" s="44" customFormat="1" x14ac:dyDescent="0.2">
      <c r="A18" s="44" t="s">
        <v>49</v>
      </c>
      <c r="B18" s="44">
        <v>6917</v>
      </c>
      <c r="C18" s="44">
        <v>581</v>
      </c>
      <c r="D18" s="44">
        <v>7498</v>
      </c>
      <c r="E18" s="44">
        <f t="shared" si="0"/>
        <v>2766.8</v>
      </c>
      <c r="F18" s="44">
        <f t="shared" si="1"/>
        <v>2207.7999999999997</v>
      </c>
      <c r="G18" s="44">
        <f t="shared" si="2"/>
        <v>4974.6000000000004</v>
      </c>
    </row>
    <row r="19" spans="1:7" s="44" customFormat="1" x14ac:dyDescent="0.2">
      <c r="A19" s="44" t="s">
        <v>375</v>
      </c>
      <c r="B19" s="44">
        <v>12429</v>
      </c>
      <c r="C19" s="44">
        <v>0</v>
      </c>
      <c r="D19" s="44">
        <v>12429</v>
      </c>
      <c r="E19" s="44">
        <f t="shared" si="0"/>
        <v>4971.6000000000004</v>
      </c>
      <c r="F19" s="44">
        <f t="shared" si="1"/>
        <v>0</v>
      </c>
      <c r="G19" s="44">
        <f t="shared" si="2"/>
        <v>4971.6000000000004</v>
      </c>
    </row>
    <row r="20" spans="1:7" s="44" customFormat="1" x14ac:dyDescent="0.2">
      <c r="A20" s="44" t="s">
        <v>379</v>
      </c>
      <c r="B20" s="44">
        <v>7017</v>
      </c>
      <c r="C20" s="44">
        <v>549</v>
      </c>
      <c r="D20" s="44">
        <v>7566</v>
      </c>
      <c r="E20" s="44">
        <f t="shared" si="0"/>
        <v>2806.8</v>
      </c>
      <c r="F20" s="44">
        <f t="shared" si="1"/>
        <v>2086.1999999999998</v>
      </c>
      <c r="G20" s="44">
        <f t="shared" si="2"/>
        <v>4893</v>
      </c>
    </row>
    <row r="21" spans="1:7" s="44" customFormat="1" x14ac:dyDescent="0.2">
      <c r="A21" s="44" t="s">
        <v>65</v>
      </c>
      <c r="B21" s="44">
        <v>5114</v>
      </c>
      <c r="C21" s="44">
        <v>723</v>
      </c>
      <c r="D21" s="44">
        <v>5837</v>
      </c>
      <c r="E21" s="44">
        <f t="shared" si="0"/>
        <v>2045.6000000000001</v>
      </c>
      <c r="F21" s="44">
        <f t="shared" si="1"/>
        <v>2747.4</v>
      </c>
      <c r="G21" s="44">
        <f t="shared" si="2"/>
        <v>4793</v>
      </c>
    </row>
    <row r="22" spans="1:7" s="44" customFormat="1" x14ac:dyDescent="0.2">
      <c r="A22" s="44" t="s">
        <v>386</v>
      </c>
      <c r="B22" s="44">
        <v>4026</v>
      </c>
      <c r="C22" s="44">
        <v>772</v>
      </c>
      <c r="D22" s="44">
        <v>4798</v>
      </c>
      <c r="E22" s="44">
        <f t="shared" si="0"/>
        <v>1610.4</v>
      </c>
      <c r="F22" s="44">
        <f t="shared" si="1"/>
        <v>2933.6</v>
      </c>
      <c r="G22" s="44">
        <f t="shared" si="2"/>
        <v>4544</v>
      </c>
    </row>
    <row r="23" spans="1:7" s="44" customFormat="1" x14ac:dyDescent="0.2">
      <c r="A23" s="44" t="s">
        <v>149</v>
      </c>
      <c r="B23" s="44">
        <v>3126</v>
      </c>
      <c r="C23" s="44">
        <v>850</v>
      </c>
      <c r="D23" s="44">
        <v>3976</v>
      </c>
      <c r="E23" s="44">
        <f t="shared" si="0"/>
        <v>1250.4000000000001</v>
      </c>
      <c r="F23" s="44">
        <f t="shared" si="1"/>
        <v>3230</v>
      </c>
      <c r="G23" s="44">
        <f t="shared" si="2"/>
        <v>4480.3999999999996</v>
      </c>
    </row>
    <row r="24" spans="1:7" s="44" customFormat="1" x14ac:dyDescent="0.2">
      <c r="A24" s="44" t="s">
        <v>93</v>
      </c>
      <c r="B24" s="44">
        <v>3085</v>
      </c>
      <c r="C24" s="44">
        <v>850</v>
      </c>
      <c r="D24" s="44">
        <v>3935</v>
      </c>
      <c r="E24" s="44">
        <f t="shared" si="0"/>
        <v>1234</v>
      </c>
      <c r="F24" s="44">
        <f t="shared" si="1"/>
        <v>3230</v>
      </c>
      <c r="G24" s="44">
        <f t="shared" si="2"/>
        <v>4464</v>
      </c>
    </row>
    <row r="25" spans="1:7" s="44" customFormat="1" x14ac:dyDescent="0.2">
      <c r="A25" s="44" t="s">
        <v>85</v>
      </c>
      <c r="B25" s="44">
        <v>6810</v>
      </c>
      <c r="C25" s="44">
        <v>398</v>
      </c>
      <c r="D25" s="44">
        <v>7208</v>
      </c>
      <c r="E25" s="44">
        <f t="shared" si="0"/>
        <v>2724</v>
      </c>
      <c r="F25" s="44">
        <f t="shared" si="1"/>
        <v>1512.3999999999999</v>
      </c>
      <c r="G25" s="44">
        <f t="shared" si="2"/>
        <v>4236.3999999999996</v>
      </c>
    </row>
    <row r="26" spans="1:7" s="44" customFormat="1" x14ac:dyDescent="0.2">
      <c r="A26" s="44" t="s">
        <v>261</v>
      </c>
      <c r="B26" s="44">
        <v>6253</v>
      </c>
      <c r="C26" s="44">
        <v>452</v>
      </c>
      <c r="D26" s="44">
        <v>6705</v>
      </c>
      <c r="E26" s="44">
        <f t="shared" si="0"/>
        <v>2501.2000000000003</v>
      </c>
      <c r="F26" s="44">
        <f t="shared" si="1"/>
        <v>1717.6</v>
      </c>
      <c r="G26" s="44">
        <f t="shared" si="2"/>
        <v>4218.8</v>
      </c>
    </row>
    <row r="27" spans="1:7" s="44" customFormat="1" x14ac:dyDescent="0.2">
      <c r="A27" s="44" t="s">
        <v>83</v>
      </c>
      <c r="B27" s="44">
        <v>7134</v>
      </c>
      <c r="C27" s="44">
        <v>351</v>
      </c>
      <c r="D27" s="44">
        <v>7485</v>
      </c>
      <c r="E27" s="44">
        <f t="shared" si="0"/>
        <v>2853.6000000000004</v>
      </c>
      <c r="F27" s="44">
        <f t="shared" si="1"/>
        <v>1333.8</v>
      </c>
      <c r="G27" s="44">
        <f t="shared" si="2"/>
        <v>4187.4000000000005</v>
      </c>
    </row>
    <row r="28" spans="1:7" s="44" customFormat="1" x14ac:dyDescent="0.2">
      <c r="A28" s="44" t="s">
        <v>323</v>
      </c>
      <c r="B28" s="44">
        <v>2933</v>
      </c>
      <c r="C28" s="44">
        <v>745</v>
      </c>
      <c r="D28" s="44">
        <v>3678</v>
      </c>
      <c r="E28" s="44">
        <f t="shared" si="0"/>
        <v>1173.2</v>
      </c>
      <c r="F28" s="44">
        <f t="shared" si="1"/>
        <v>2831</v>
      </c>
      <c r="G28" s="44">
        <f t="shared" si="2"/>
        <v>4004.2</v>
      </c>
    </row>
    <row r="29" spans="1:7" s="44" customFormat="1" x14ac:dyDescent="0.2">
      <c r="A29" s="44" t="s">
        <v>63</v>
      </c>
      <c r="B29" s="44">
        <v>8570</v>
      </c>
      <c r="C29" s="44">
        <v>103</v>
      </c>
      <c r="D29" s="44">
        <v>8673</v>
      </c>
      <c r="E29" s="44">
        <f t="shared" si="0"/>
        <v>3428</v>
      </c>
      <c r="F29" s="44">
        <f t="shared" si="1"/>
        <v>391.4</v>
      </c>
      <c r="G29" s="44">
        <f t="shared" si="2"/>
        <v>3819.4</v>
      </c>
    </row>
    <row r="30" spans="1:7" s="44" customFormat="1" x14ac:dyDescent="0.2">
      <c r="A30" s="44" t="s">
        <v>394</v>
      </c>
      <c r="B30" s="44">
        <v>6381</v>
      </c>
      <c r="C30" s="44">
        <v>296</v>
      </c>
      <c r="D30" s="44">
        <v>6677</v>
      </c>
      <c r="E30" s="44">
        <f t="shared" si="0"/>
        <v>2552.4</v>
      </c>
      <c r="F30" s="44">
        <f t="shared" si="1"/>
        <v>1124.8</v>
      </c>
      <c r="G30" s="44">
        <f t="shared" si="2"/>
        <v>3677.2</v>
      </c>
    </row>
    <row r="31" spans="1:7" s="44" customFormat="1" x14ac:dyDescent="0.2">
      <c r="A31" s="44" t="s">
        <v>75</v>
      </c>
      <c r="B31" s="44">
        <v>9143</v>
      </c>
      <c r="C31" s="44">
        <v>0</v>
      </c>
      <c r="D31" s="44">
        <v>9143</v>
      </c>
      <c r="E31" s="44">
        <f t="shared" si="0"/>
        <v>3657.2000000000003</v>
      </c>
      <c r="F31" s="44">
        <f t="shared" si="1"/>
        <v>0</v>
      </c>
      <c r="G31" s="44">
        <f t="shared" si="2"/>
        <v>3657.2000000000003</v>
      </c>
    </row>
    <row r="32" spans="1:7" s="44" customFormat="1" x14ac:dyDescent="0.2">
      <c r="A32" s="44" t="s">
        <v>239</v>
      </c>
      <c r="B32" s="44">
        <v>800</v>
      </c>
      <c r="C32" s="44">
        <v>837</v>
      </c>
      <c r="D32" s="44">
        <v>1637</v>
      </c>
      <c r="E32" s="44">
        <f t="shared" si="0"/>
        <v>320</v>
      </c>
      <c r="F32" s="44">
        <f t="shared" si="1"/>
        <v>3180.6</v>
      </c>
      <c r="G32" s="44">
        <f t="shared" si="2"/>
        <v>3500.6</v>
      </c>
    </row>
    <row r="33" spans="1:7" s="44" customFormat="1" x14ac:dyDescent="0.2">
      <c r="A33" s="44" t="s">
        <v>71</v>
      </c>
      <c r="B33" s="44">
        <v>6287</v>
      </c>
      <c r="C33" s="44">
        <v>121</v>
      </c>
      <c r="D33" s="44">
        <v>6408</v>
      </c>
      <c r="E33" s="44">
        <f t="shared" si="0"/>
        <v>2514.8000000000002</v>
      </c>
      <c r="F33" s="44">
        <f t="shared" si="1"/>
        <v>459.79999999999995</v>
      </c>
      <c r="G33" s="44">
        <f t="shared" si="2"/>
        <v>2974.6000000000004</v>
      </c>
    </row>
    <row r="34" spans="1:7" s="44" customFormat="1" x14ac:dyDescent="0.2">
      <c r="A34" s="44" t="s">
        <v>53</v>
      </c>
      <c r="B34" s="44">
        <v>7216</v>
      </c>
      <c r="C34" s="44">
        <v>0</v>
      </c>
      <c r="D34" s="44">
        <v>7216</v>
      </c>
      <c r="E34" s="44">
        <f t="shared" si="0"/>
        <v>2886.4</v>
      </c>
      <c r="F34" s="44">
        <f t="shared" si="1"/>
        <v>0</v>
      </c>
      <c r="G34" s="44">
        <f t="shared" si="2"/>
        <v>2886.4</v>
      </c>
    </row>
    <row r="35" spans="1:7" s="44" customFormat="1" x14ac:dyDescent="0.2">
      <c r="A35" s="44" t="s">
        <v>363</v>
      </c>
      <c r="B35" s="44">
        <v>5242</v>
      </c>
      <c r="C35" s="44">
        <v>204</v>
      </c>
      <c r="D35" s="44">
        <v>5446</v>
      </c>
      <c r="E35" s="44">
        <f t="shared" si="0"/>
        <v>2096.8000000000002</v>
      </c>
      <c r="F35" s="44">
        <f t="shared" si="1"/>
        <v>775.19999999999993</v>
      </c>
      <c r="G35" s="44">
        <f t="shared" si="2"/>
        <v>2872</v>
      </c>
    </row>
    <row r="36" spans="1:7" s="44" customFormat="1" x14ac:dyDescent="0.2">
      <c r="A36" s="44" t="s">
        <v>35</v>
      </c>
      <c r="B36" s="44">
        <v>7021</v>
      </c>
      <c r="C36" s="44">
        <v>4</v>
      </c>
      <c r="D36" s="44">
        <v>7025</v>
      </c>
      <c r="E36" s="44">
        <f t="shared" si="0"/>
        <v>2808.4</v>
      </c>
      <c r="F36" s="44">
        <f t="shared" si="1"/>
        <v>15.2</v>
      </c>
      <c r="G36" s="44">
        <f t="shared" si="2"/>
        <v>2823.6</v>
      </c>
    </row>
    <row r="37" spans="1:7" s="44" customFormat="1" x14ac:dyDescent="0.2">
      <c r="A37" s="44" t="s">
        <v>107</v>
      </c>
      <c r="B37" s="44">
        <v>4218</v>
      </c>
      <c r="C37" s="44">
        <v>281</v>
      </c>
      <c r="D37" s="44">
        <v>4499</v>
      </c>
      <c r="E37" s="44">
        <f t="shared" ref="E37:E68" si="3">B37*0.4</f>
        <v>1687.2</v>
      </c>
      <c r="F37" s="44">
        <f t="shared" ref="F37:F68" si="4">C37*3.8</f>
        <v>1067.8</v>
      </c>
      <c r="G37" s="44">
        <f t="shared" ref="G37:G68" si="5">E37+F37</f>
        <v>2755</v>
      </c>
    </row>
    <row r="38" spans="1:7" s="44" customFormat="1" x14ac:dyDescent="0.2">
      <c r="A38" s="44" t="s">
        <v>380</v>
      </c>
      <c r="B38" s="44">
        <v>6451</v>
      </c>
      <c r="C38" s="44">
        <v>36</v>
      </c>
      <c r="D38" s="44">
        <v>6487</v>
      </c>
      <c r="E38" s="44">
        <f t="shared" si="3"/>
        <v>2580.4</v>
      </c>
      <c r="F38" s="44">
        <f t="shared" si="4"/>
        <v>136.79999999999998</v>
      </c>
      <c r="G38" s="44">
        <f t="shared" si="5"/>
        <v>2717.2000000000003</v>
      </c>
    </row>
    <row r="39" spans="1:7" s="44" customFormat="1" x14ac:dyDescent="0.2">
      <c r="A39" s="44" t="s">
        <v>117</v>
      </c>
      <c r="B39" s="44">
        <v>827</v>
      </c>
      <c r="C39" s="44">
        <v>602</v>
      </c>
      <c r="D39" s="44">
        <v>1429</v>
      </c>
      <c r="E39" s="44">
        <f t="shared" si="3"/>
        <v>330.8</v>
      </c>
      <c r="F39" s="44">
        <f t="shared" si="4"/>
        <v>2287.6</v>
      </c>
      <c r="G39" s="44">
        <f t="shared" si="5"/>
        <v>2618.4</v>
      </c>
    </row>
    <row r="40" spans="1:7" s="44" customFormat="1" x14ac:dyDescent="0.2">
      <c r="A40" s="44" t="s">
        <v>99</v>
      </c>
      <c r="B40" s="44">
        <v>6466</v>
      </c>
      <c r="C40" s="44">
        <v>7</v>
      </c>
      <c r="D40" s="44">
        <v>6473</v>
      </c>
      <c r="E40" s="44">
        <f t="shared" si="3"/>
        <v>2586.4</v>
      </c>
      <c r="F40" s="44">
        <f t="shared" si="4"/>
        <v>26.599999999999998</v>
      </c>
      <c r="G40" s="44">
        <f t="shared" si="5"/>
        <v>2613</v>
      </c>
    </row>
    <row r="41" spans="1:7" s="44" customFormat="1" x14ac:dyDescent="0.2">
      <c r="A41" s="44" t="s">
        <v>385</v>
      </c>
      <c r="B41" s="44">
        <v>5258</v>
      </c>
      <c r="C41" s="44">
        <v>134</v>
      </c>
      <c r="D41" s="44">
        <v>5392</v>
      </c>
      <c r="E41" s="44">
        <f t="shared" si="3"/>
        <v>2103.2000000000003</v>
      </c>
      <c r="F41" s="44">
        <f t="shared" si="4"/>
        <v>509.2</v>
      </c>
      <c r="G41" s="44">
        <f t="shared" si="5"/>
        <v>2612.4</v>
      </c>
    </row>
    <row r="42" spans="1:7" s="44" customFormat="1" x14ac:dyDescent="0.2">
      <c r="A42" s="44" t="s">
        <v>81</v>
      </c>
      <c r="B42" s="44">
        <v>5854</v>
      </c>
      <c r="C42" s="44">
        <v>3</v>
      </c>
      <c r="D42" s="44">
        <v>5857</v>
      </c>
      <c r="E42" s="44">
        <f t="shared" si="3"/>
        <v>2341.6</v>
      </c>
      <c r="F42" s="44">
        <f t="shared" si="4"/>
        <v>11.399999999999999</v>
      </c>
      <c r="G42" s="44">
        <f t="shared" si="5"/>
        <v>2353</v>
      </c>
    </row>
    <row r="43" spans="1:7" s="44" customFormat="1" x14ac:dyDescent="0.2">
      <c r="A43" s="44" t="s">
        <v>157</v>
      </c>
      <c r="B43" s="44">
        <v>868</v>
      </c>
      <c r="C43" s="44">
        <v>524</v>
      </c>
      <c r="D43" s="44">
        <v>1392</v>
      </c>
      <c r="E43" s="44">
        <f t="shared" si="3"/>
        <v>347.20000000000005</v>
      </c>
      <c r="F43" s="44">
        <f t="shared" si="4"/>
        <v>1991.1999999999998</v>
      </c>
      <c r="G43" s="44">
        <f t="shared" si="5"/>
        <v>2338.3999999999996</v>
      </c>
    </row>
    <row r="44" spans="1:7" s="44" customFormat="1" x14ac:dyDescent="0.2">
      <c r="A44" s="44" t="s">
        <v>69</v>
      </c>
      <c r="B44" s="44">
        <v>4966</v>
      </c>
      <c r="C44" s="44">
        <v>91</v>
      </c>
      <c r="D44" s="44">
        <v>5057</v>
      </c>
      <c r="E44" s="44">
        <f t="shared" si="3"/>
        <v>1986.4</v>
      </c>
      <c r="F44" s="44">
        <f t="shared" si="4"/>
        <v>345.8</v>
      </c>
      <c r="G44" s="44">
        <f t="shared" si="5"/>
        <v>2332.2000000000003</v>
      </c>
    </row>
    <row r="45" spans="1:7" x14ac:dyDescent="0.2">
      <c r="A45" s="44" t="s">
        <v>79</v>
      </c>
      <c r="B45" s="44">
        <v>5596</v>
      </c>
      <c r="C45" s="44">
        <v>3</v>
      </c>
      <c r="D45" s="44">
        <v>5599</v>
      </c>
      <c r="E45" s="44">
        <f t="shared" si="3"/>
        <v>2238.4</v>
      </c>
      <c r="F45" s="44">
        <f t="shared" si="4"/>
        <v>11.399999999999999</v>
      </c>
      <c r="G45" s="44">
        <f t="shared" si="5"/>
        <v>2249.8000000000002</v>
      </c>
    </row>
    <row r="46" spans="1:7" x14ac:dyDescent="0.2">
      <c r="A46" s="44" t="s">
        <v>101</v>
      </c>
      <c r="B46" s="44">
        <v>4855</v>
      </c>
      <c r="C46" s="44">
        <v>51</v>
      </c>
      <c r="D46" s="44">
        <v>4906</v>
      </c>
      <c r="E46" s="44">
        <f t="shared" si="3"/>
        <v>1942</v>
      </c>
      <c r="F46" s="44">
        <f t="shared" si="4"/>
        <v>193.79999999999998</v>
      </c>
      <c r="G46" s="44">
        <f t="shared" si="5"/>
        <v>2135.8000000000002</v>
      </c>
    </row>
    <row r="47" spans="1:7" x14ac:dyDescent="0.2">
      <c r="A47" s="44" t="s">
        <v>364</v>
      </c>
      <c r="B47" s="44">
        <v>1363</v>
      </c>
      <c r="C47" s="44">
        <v>387</v>
      </c>
      <c r="D47" s="44">
        <v>1750</v>
      </c>
      <c r="E47" s="44">
        <f t="shared" si="3"/>
        <v>545.20000000000005</v>
      </c>
      <c r="F47" s="44">
        <f t="shared" si="4"/>
        <v>1470.6</v>
      </c>
      <c r="G47" s="44">
        <f t="shared" si="5"/>
        <v>2015.8</v>
      </c>
    </row>
    <row r="48" spans="1:7" x14ac:dyDescent="0.2">
      <c r="A48" s="44" t="s">
        <v>67</v>
      </c>
      <c r="B48" s="44">
        <v>3384</v>
      </c>
      <c r="C48" s="44">
        <v>152</v>
      </c>
      <c r="D48" s="44">
        <v>3536</v>
      </c>
      <c r="E48" s="44">
        <f t="shared" si="3"/>
        <v>1353.6000000000001</v>
      </c>
      <c r="F48" s="44">
        <f t="shared" si="4"/>
        <v>577.6</v>
      </c>
      <c r="G48" s="44">
        <f t="shared" si="5"/>
        <v>1931.2000000000003</v>
      </c>
    </row>
    <row r="49" spans="1:7" x14ac:dyDescent="0.2">
      <c r="A49" s="44" t="s">
        <v>103</v>
      </c>
      <c r="B49" s="44">
        <v>4380</v>
      </c>
      <c r="C49" s="44">
        <v>47</v>
      </c>
      <c r="D49" s="44">
        <v>4427</v>
      </c>
      <c r="E49" s="44">
        <f t="shared" si="3"/>
        <v>1752</v>
      </c>
      <c r="F49" s="44">
        <f t="shared" si="4"/>
        <v>178.6</v>
      </c>
      <c r="G49" s="44">
        <f t="shared" si="5"/>
        <v>1930.6</v>
      </c>
    </row>
    <row r="50" spans="1:7" x14ac:dyDescent="0.2">
      <c r="A50" s="44" t="s">
        <v>77</v>
      </c>
      <c r="B50" s="44">
        <v>4210</v>
      </c>
      <c r="C50" s="44">
        <v>50</v>
      </c>
      <c r="D50" s="44">
        <v>4260</v>
      </c>
      <c r="E50" s="44">
        <f t="shared" si="3"/>
        <v>1684</v>
      </c>
      <c r="F50" s="44">
        <f t="shared" si="4"/>
        <v>190</v>
      </c>
      <c r="G50" s="44">
        <f t="shared" si="5"/>
        <v>1874</v>
      </c>
    </row>
    <row r="51" spans="1:7" x14ac:dyDescent="0.2">
      <c r="A51" s="44" t="s">
        <v>59</v>
      </c>
      <c r="B51" s="44">
        <v>4627</v>
      </c>
      <c r="C51" s="44">
        <v>2</v>
      </c>
      <c r="D51" s="44">
        <v>4629</v>
      </c>
      <c r="E51" s="44">
        <f t="shared" si="3"/>
        <v>1850.8000000000002</v>
      </c>
      <c r="F51" s="44">
        <f t="shared" si="4"/>
        <v>7.6</v>
      </c>
      <c r="G51" s="44">
        <f t="shared" si="5"/>
        <v>1858.4</v>
      </c>
    </row>
    <row r="52" spans="1:7" x14ac:dyDescent="0.2">
      <c r="A52" s="44" t="s">
        <v>109</v>
      </c>
      <c r="B52" s="44">
        <v>3510</v>
      </c>
      <c r="C52" s="44">
        <v>119</v>
      </c>
      <c r="D52" s="44">
        <v>3629</v>
      </c>
      <c r="E52" s="44">
        <f t="shared" si="3"/>
        <v>1404</v>
      </c>
      <c r="F52" s="44">
        <f t="shared" si="4"/>
        <v>452.2</v>
      </c>
      <c r="G52" s="44">
        <f t="shared" si="5"/>
        <v>1856.2</v>
      </c>
    </row>
    <row r="53" spans="1:7" x14ac:dyDescent="0.2">
      <c r="A53" s="44" t="s">
        <v>420</v>
      </c>
      <c r="B53" s="44">
        <v>323</v>
      </c>
      <c r="C53" s="44">
        <v>445</v>
      </c>
      <c r="D53" s="44">
        <v>768</v>
      </c>
      <c r="E53" s="44">
        <f t="shared" si="3"/>
        <v>129.20000000000002</v>
      </c>
      <c r="F53" s="44">
        <f t="shared" si="4"/>
        <v>1691</v>
      </c>
      <c r="G53" s="44">
        <f t="shared" si="5"/>
        <v>1820.2</v>
      </c>
    </row>
    <row r="54" spans="1:7" x14ac:dyDescent="0.2">
      <c r="A54" s="44" t="s">
        <v>251</v>
      </c>
      <c r="B54" s="44">
        <v>2752</v>
      </c>
      <c r="C54" s="44">
        <v>182</v>
      </c>
      <c r="D54" s="44">
        <v>2934</v>
      </c>
      <c r="E54" s="44">
        <f t="shared" si="3"/>
        <v>1100.8</v>
      </c>
      <c r="F54" s="44">
        <f t="shared" si="4"/>
        <v>691.6</v>
      </c>
      <c r="G54" s="44">
        <f t="shared" si="5"/>
        <v>1792.4</v>
      </c>
    </row>
    <row r="55" spans="1:7" x14ac:dyDescent="0.2">
      <c r="A55" s="44" t="s">
        <v>137</v>
      </c>
      <c r="B55" s="44">
        <v>2108</v>
      </c>
      <c r="C55" s="44">
        <v>244</v>
      </c>
      <c r="D55" s="44">
        <v>2352</v>
      </c>
      <c r="E55" s="44">
        <f t="shared" si="3"/>
        <v>843.2</v>
      </c>
      <c r="F55" s="44">
        <f t="shared" si="4"/>
        <v>927.19999999999993</v>
      </c>
      <c r="G55" s="44">
        <f t="shared" si="5"/>
        <v>1770.4</v>
      </c>
    </row>
    <row r="56" spans="1:7" x14ac:dyDescent="0.2">
      <c r="A56" s="44" t="s">
        <v>115</v>
      </c>
      <c r="B56" s="44">
        <v>3992</v>
      </c>
      <c r="C56" s="44">
        <v>0</v>
      </c>
      <c r="D56" s="44">
        <v>3992</v>
      </c>
      <c r="E56" s="44">
        <f t="shared" si="3"/>
        <v>1596.8000000000002</v>
      </c>
      <c r="F56" s="44">
        <f t="shared" si="4"/>
        <v>0</v>
      </c>
      <c r="G56" s="44">
        <f t="shared" si="5"/>
        <v>1596.8000000000002</v>
      </c>
    </row>
    <row r="57" spans="1:7" x14ac:dyDescent="0.2">
      <c r="A57" s="44" t="s">
        <v>303</v>
      </c>
      <c r="B57" s="44">
        <v>3898</v>
      </c>
      <c r="C57" s="44">
        <v>1</v>
      </c>
      <c r="D57" s="44">
        <v>3899</v>
      </c>
      <c r="E57" s="44">
        <f t="shared" si="3"/>
        <v>1559.2</v>
      </c>
      <c r="F57" s="44">
        <f t="shared" si="4"/>
        <v>3.8</v>
      </c>
      <c r="G57" s="44">
        <f t="shared" si="5"/>
        <v>1563</v>
      </c>
    </row>
    <row r="58" spans="1:7" x14ac:dyDescent="0.2">
      <c r="A58" s="44" t="s">
        <v>185</v>
      </c>
      <c r="B58" s="44">
        <v>779</v>
      </c>
      <c r="C58" s="44">
        <v>322</v>
      </c>
      <c r="D58" s="44">
        <v>1101</v>
      </c>
      <c r="E58" s="44">
        <f t="shared" si="3"/>
        <v>311.60000000000002</v>
      </c>
      <c r="F58" s="44">
        <f t="shared" si="4"/>
        <v>1223.5999999999999</v>
      </c>
      <c r="G58" s="44">
        <f t="shared" si="5"/>
        <v>1535.1999999999998</v>
      </c>
    </row>
    <row r="59" spans="1:7" x14ac:dyDescent="0.2">
      <c r="A59" s="44" t="s">
        <v>125</v>
      </c>
      <c r="B59" s="44">
        <v>2228</v>
      </c>
      <c r="C59" s="44">
        <v>135</v>
      </c>
      <c r="D59" s="44">
        <v>2363</v>
      </c>
      <c r="E59" s="44">
        <f t="shared" si="3"/>
        <v>891.2</v>
      </c>
      <c r="F59" s="44">
        <f t="shared" si="4"/>
        <v>513</v>
      </c>
      <c r="G59" s="44">
        <f t="shared" si="5"/>
        <v>1404.2</v>
      </c>
    </row>
    <row r="60" spans="1:7" x14ac:dyDescent="0.2">
      <c r="A60" s="44" t="s">
        <v>263</v>
      </c>
      <c r="B60" s="44">
        <v>2690</v>
      </c>
      <c r="C60" s="44">
        <v>84</v>
      </c>
      <c r="D60" s="44">
        <v>2774</v>
      </c>
      <c r="E60" s="44">
        <f t="shared" si="3"/>
        <v>1076</v>
      </c>
      <c r="F60" s="44">
        <f t="shared" si="4"/>
        <v>319.2</v>
      </c>
      <c r="G60" s="44">
        <f t="shared" si="5"/>
        <v>1395.2</v>
      </c>
    </row>
    <row r="61" spans="1:7" x14ac:dyDescent="0.2">
      <c r="A61" s="44" t="s">
        <v>367</v>
      </c>
      <c r="B61" s="44">
        <v>1744</v>
      </c>
      <c r="C61" s="44">
        <v>175</v>
      </c>
      <c r="D61" s="44">
        <v>1919</v>
      </c>
      <c r="E61" s="44">
        <f t="shared" si="3"/>
        <v>697.6</v>
      </c>
      <c r="F61" s="44">
        <f t="shared" si="4"/>
        <v>665</v>
      </c>
      <c r="G61" s="44">
        <f t="shared" si="5"/>
        <v>1362.6</v>
      </c>
    </row>
    <row r="62" spans="1:7" x14ac:dyDescent="0.2">
      <c r="A62" s="44" t="s">
        <v>374</v>
      </c>
      <c r="B62" s="44">
        <v>1333</v>
      </c>
      <c r="C62" s="44">
        <v>190</v>
      </c>
      <c r="D62" s="44">
        <v>1523</v>
      </c>
      <c r="E62" s="44">
        <f t="shared" si="3"/>
        <v>533.20000000000005</v>
      </c>
      <c r="F62" s="44">
        <f t="shared" si="4"/>
        <v>722</v>
      </c>
      <c r="G62" s="44">
        <f t="shared" si="5"/>
        <v>1255.2</v>
      </c>
    </row>
    <row r="63" spans="1:7" x14ac:dyDescent="0.2">
      <c r="A63" s="44" t="s">
        <v>131</v>
      </c>
      <c r="B63" s="44">
        <v>1995</v>
      </c>
      <c r="C63" s="44">
        <v>117</v>
      </c>
      <c r="D63" s="44">
        <v>2112</v>
      </c>
      <c r="E63" s="44">
        <f t="shared" si="3"/>
        <v>798</v>
      </c>
      <c r="F63" s="44">
        <f t="shared" si="4"/>
        <v>444.59999999999997</v>
      </c>
      <c r="G63" s="44">
        <f t="shared" si="5"/>
        <v>1242.5999999999999</v>
      </c>
    </row>
    <row r="64" spans="1:7" x14ac:dyDescent="0.2">
      <c r="A64" s="44" t="s">
        <v>167</v>
      </c>
      <c r="B64" s="44">
        <v>2898</v>
      </c>
      <c r="C64" s="44">
        <v>17</v>
      </c>
      <c r="D64" s="44">
        <v>2915</v>
      </c>
      <c r="E64" s="44">
        <f t="shared" si="3"/>
        <v>1159.2</v>
      </c>
      <c r="F64" s="44">
        <f t="shared" si="4"/>
        <v>64.599999999999994</v>
      </c>
      <c r="G64" s="44">
        <f t="shared" si="5"/>
        <v>1223.8</v>
      </c>
    </row>
    <row r="65" spans="1:7" x14ac:dyDescent="0.2">
      <c r="A65" s="44" t="s">
        <v>401</v>
      </c>
      <c r="B65" s="44">
        <v>3037</v>
      </c>
      <c r="C65" s="44">
        <v>0</v>
      </c>
      <c r="D65" s="44">
        <v>3037</v>
      </c>
      <c r="E65" s="44">
        <f t="shared" si="3"/>
        <v>1214.8</v>
      </c>
      <c r="F65" s="44">
        <f t="shared" si="4"/>
        <v>0</v>
      </c>
      <c r="G65" s="44">
        <f t="shared" si="5"/>
        <v>1214.8</v>
      </c>
    </row>
    <row r="66" spans="1:7" x14ac:dyDescent="0.2">
      <c r="A66" s="44" t="s">
        <v>87</v>
      </c>
      <c r="B66" s="44">
        <v>2504</v>
      </c>
      <c r="C66" s="44">
        <v>55</v>
      </c>
      <c r="D66" s="44">
        <v>2559</v>
      </c>
      <c r="E66" s="44">
        <f t="shared" si="3"/>
        <v>1001.6</v>
      </c>
      <c r="F66" s="44">
        <f t="shared" si="4"/>
        <v>209</v>
      </c>
      <c r="G66" s="44">
        <f t="shared" si="5"/>
        <v>1210.5999999999999</v>
      </c>
    </row>
    <row r="67" spans="1:7" x14ac:dyDescent="0.2">
      <c r="A67" s="44" t="s">
        <v>209</v>
      </c>
      <c r="B67" s="44">
        <v>439</v>
      </c>
      <c r="C67" s="44">
        <v>256</v>
      </c>
      <c r="D67" s="44">
        <v>695</v>
      </c>
      <c r="E67" s="44">
        <f t="shared" si="3"/>
        <v>175.60000000000002</v>
      </c>
      <c r="F67" s="44">
        <f t="shared" si="4"/>
        <v>972.8</v>
      </c>
      <c r="G67" s="44">
        <f t="shared" si="5"/>
        <v>1148.4000000000001</v>
      </c>
    </row>
    <row r="68" spans="1:7" x14ac:dyDescent="0.2">
      <c r="A68" s="44" t="s">
        <v>161</v>
      </c>
      <c r="B68" s="44">
        <v>2402</v>
      </c>
      <c r="C68" s="44">
        <v>48</v>
      </c>
      <c r="D68" s="44">
        <v>2450</v>
      </c>
      <c r="E68" s="44">
        <f t="shared" si="3"/>
        <v>960.80000000000007</v>
      </c>
      <c r="F68" s="44">
        <f t="shared" si="4"/>
        <v>182.39999999999998</v>
      </c>
      <c r="G68" s="44">
        <f t="shared" si="5"/>
        <v>1143.2</v>
      </c>
    </row>
    <row r="69" spans="1:7" x14ac:dyDescent="0.2">
      <c r="A69" s="44" t="s">
        <v>89</v>
      </c>
      <c r="B69" s="44">
        <v>2181</v>
      </c>
      <c r="C69" s="44">
        <v>67</v>
      </c>
      <c r="D69" s="44">
        <v>2248</v>
      </c>
      <c r="E69" s="44">
        <f t="shared" ref="E69:E100" si="6">B69*0.4</f>
        <v>872.40000000000009</v>
      </c>
      <c r="F69" s="44">
        <f t="shared" ref="F69:F100" si="7">C69*3.8</f>
        <v>254.6</v>
      </c>
      <c r="G69" s="44">
        <f t="shared" ref="G69:G100" si="8">E69+F69</f>
        <v>1127</v>
      </c>
    </row>
    <row r="70" spans="1:7" x14ac:dyDescent="0.2">
      <c r="A70" s="44" t="s">
        <v>135</v>
      </c>
      <c r="B70" s="44">
        <v>2592</v>
      </c>
      <c r="C70" s="44">
        <v>17</v>
      </c>
      <c r="D70" s="44">
        <v>2609</v>
      </c>
      <c r="E70" s="44">
        <f t="shared" si="6"/>
        <v>1036.8</v>
      </c>
      <c r="F70" s="44">
        <f t="shared" si="7"/>
        <v>64.599999999999994</v>
      </c>
      <c r="G70" s="44">
        <f t="shared" si="8"/>
        <v>1101.3999999999999</v>
      </c>
    </row>
    <row r="71" spans="1:7" x14ac:dyDescent="0.2">
      <c r="A71" s="44" t="s">
        <v>91</v>
      </c>
      <c r="B71" s="44">
        <v>2725</v>
      </c>
      <c r="C71" s="44">
        <v>0</v>
      </c>
      <c r="D71" s="44">
        <v>2725</v>
      </c>
      <c r="E71" s="44">
        <f t="shared" si="6"/>
        <v>1090</v>
      </c>
      <c r="F71" s="44">
        <f t="shared" si="7"/>
        <v>0</v>
      </c>
      <c r="G71" s="44">
        <f t="shared" si="8"/>
        <v>1090</v>
      </c>
    </row>
    <row r="72" spans="1:7" x14ac:dyDescent="0.2">
      <c r="A72" s="44" t="s">
        <v>413</v>
      </c>
      <c r="B72" s="44">
        <v>1967</v>
      </c>
      <c r="C72" s="44">
        <v>77</v>
      </c>
      <c r="D72" s="44">
        <v>2044</v>
      </c>
      <c r="E72" s="44">
        <f t="shared" si="6"/>
        <v>786.80000000000007</v>
      </c>
      <c r="F72" s="44">
        <f t="shared" si="7"/>
        <v>292.59999999999997</v>
      </c>
      <c r="G72" s="44">
        <f t="shared" si="8"/>
        <v>1079.4000000000001</v>
      </c>
    </row>
    <row r="73" spans="1:7" x14ac:dyDescent="0.2">
      <c r="A73" s="44" t="s">
        <v>305</v>
      </c>
      <c r="B73" s="44">
        <v>848</v>
      </c>
      <c r="C73" s="44">
        <v>189</v>
      </c>
      <c r="D73" s="44">
        <v>1037</v>
      </c>
      <c r="E73" s="44">
        <f t="shared" si="6"/>
        <v>339.20000000000005</v>
      </c>
      <c r="F73" s="44">
        <f t="shared" si="7"/>
        <v>718.19999999999993</v>
      </c>
      <c r="G73" s="44">
        <f t="shared" si="8"/>
        <v>1057.4000000000001</v>
      </c>
    </row>
    <row r="74" spans="1:7" x14ac:dyDescent="0.2">
      <c r="A74" s="44" t="s">
        <v>269</v>
      </c>
      <c r="B74" s="44">
        <v>918</v>
      </c>
      <c r="C74" s="44">
        <v>179</v>
      </c>
      <c r="D74" s="44">
        <v>1097</v>
      </c>
      <c r="E74" s="44">
        <f t="shared" si="6"/>
        <v>367.20000000000005</v>
      </c>
      <c r="F74" s="44">
        <f t="shared" si="7"/>
        <v>680.19999999999993</v>
      </c>
      <c r="G74" s="44">
        <f t="shared" si="8"/>
        <v>1047.4000000000001</v>
      </c>
    </row>
    <row r="75" spans="1:7" x14ac:dyDescent="0.2">
      <c r="A75" s="44" t="s">
        <v>235</v>
      </c>
      <c r="B75" s="44">
        <v>1307</v>
      </c>
      <c r="C75" s="44">
        <v>109</v>
      </c>
      <c r="D75" s="44">
        <v>1416</v>
      </c>
      <c r="E75" s="44">
        <f t="shared" si="6"/>
        <v>522.80000000000007</v>
      </c>
      <c r="F75" s="44">
        <f t="shared" si="7"/>
        <v>414.2</v>
      </c>
      <c r="G75" s="44">
        <f t="shared" si="8"/>
        <v>937</v>
      </c>
    </row>
    <row r="76" spans="1:7" x14ac:dyDescent="0.2">
      <c r="A76" s="44" t="s">
        <v>384</v>
      </c>
      <c r="B76" s="44">
        <v>1622</v>
      </c>
      <c r="C76" s="44">
        <v>67</v>
      </c>
      <c r="D76" s="44">
        <v>1689</v>
      </c>
      <c r="E76" s="44">
        <f t="shared" si="6"/>
        <v>648.80000000000007</v>
      </c>
      <c r="F76" s="44">
        <f t="shared" si="7"/>
        <v>254.6</v>
      </c>
      <c r="G76" s="44">
        <f t="shared" si="8"/>
        <v>903.40000000000009</v>
      </c>
    </row>
    <row r="77" spans="1:7" x14ac:dyDescent="0.2">
      <c r="A77" s="44" t="s">
        <v>414</v>
      </c>
      <c r="B77" s="44">
        <v>679</v>
      </c>
      <c r="C77" s="44">
        <v>166</v>
      </c>
      <c r="D77" s="44">
        <v>845</v>
      </c>
      <c r="E77" s="44">
        <f t="shared" si="6"/>
        <v>271.60000000000002</v>
      </c>
      <c r="F77" s="44">
        <f t="shared" si="7"/>
        <v>630.79999999999995</v>
      </c>
      <c r="G77" s="44">
        <f t="shared" si="8"/>
        <v>902.4</v>
      </c>
    </row>
    <row r="78" spans="1:7" x14ac:dyDescent="0.2">
      <c r="A78" s="44" t="s">
        <v>383</v>
      </c>
      <c r="B78" s="44">
        <v>517</v>
      </c>
      <c r="C78" s="44">
        <v>182</v>
      </c>
      <c r="D78" s="44">
        <v>699</v>
      </c>
      <c r="E78" s="44">
        <f t="shared" si="6"/>
        <v>206.8</v>
      </c>
      <c r="F78" s="44">
        <f t="shared" si="7"/>
        <v>691.6</v>
      </c>
      <c r="G78" s="44">
        <f t="shared" si="8"/>
        <v>898.40000000000009</v>
      </c>
    </row>
    <row r="79" spans="1:7" x14ac:dyDescent="0.2">
      <c r="A79" s="44" t="s">
        <v>307</v>
      </c>
      <c r="B79" s="44">
        <v>997</v>
      </c>
      <c r="C79" s="44">
        <v>127</v>
      </c>
      <c r="D79" s="44">
        <v>1124</v>
      </c>
      <c r="E79" s="44">
        <f t="shared" si="6"/>
        <v>398.8</v>
      </c>
      <c r="F79" s="44">
        <f t="shared" si="7"/>
        <v>482.59999999999997</v>
      </c>
      <c r="G79" s="44">
        <f t="shared" si="8"/>
        <v>881.4</v>
      </c>
    </row>
    <row r="80" spans="1:7" x14ac:dyDescent="0.2">
      <c r="A80" s="44" t="s">
        <v>187</v>
      </c>
      <c r="B80" s="44">
        <v>2111</v>
      </c>
      <c r="C80" s="44">
        <v>0</v>
      </c>
      <c r="D80" s="44">
        <v>2111</v>
      </c>
      <c r="E80" s="44">
        <f t="shared" si="6"/>
        <v>844.40000000000009</v>
      </c>
      <c r="F80" s="44">
        <f t="shared" si="7"/>
        <v>0</v>
      </c>
      <c r="G80" s="44">
        <f t="shared" si="8"/>
        <v>844.40000000000009</v>
      </c>
    </row>
    <row r="81" spans="1:7" x14ac:dyDescent="0.2">
      <c r="A81" s="44" t="s">
        <v>229</v>
      </c>
      <c r="B81" s="44">
        <v>890</v>
      </c>
      <c r="C81" s="44">
        <v>125</v>
      </c>
      <c r="D81" s="44">
        <v>1015</v>
      </c>
      <c r="E81" s="44">
        <f t="shared" si="6"/>
        <v>356</v>
      </c>
      <c r="F81" s="44">
        <f t="shared" si="7"/>
        <v>475</v>
      </c>
      <c r="G81" s="44">
        <f t="shared" si="8"/>
        <v>831</v>
      </c>
    </row>
    <row r="82" spans="1:7" x14ac:dyDescent="0.2">
      <c r="A82" s="44" t="s">
        <v>73</v>
      </c>
      <c r="B82" s="44">
        <v>1022</v>
      </c>
      <c r="C82" s="44">
        <v>109</v>
      </c>
      <c r="D82" s="44">
        <v>1131</v>
      </c>
      <c r="E82" s="44">
        <f t="shared" si="6"/>
        <v>408.8</v>
      </c>
      <c r="F82" s="44">
        <f t="shared" si="7"/>
        <v>414.2</v>
      </c>
      <c r="G82" s="44">
        <f t="shared" si="8"/>
        <v>823</v>
      </c>
    </row>
    <row r="83" spans="1:7" x14ac:dyDescent="0.2">
      <c r="A83" s="44" t="s">
        <v>372</v>
      </c>
      <c r="B83" s="44">
        <v>1124</v>
      </c>
      <c r="C83" s="44">
        <v>95</v>
      </c>
      <c r="D83" s="44">
        <v>1219</v>
      </c>
      <c r="E83" s="44">
        <f t="shared" si="6"/>
        <v>449.6</v>
      </c>
      <c r="F83" s="44">
        <f t="shared" si="7"/>
        <v>361</v>
      </c>
      <c r="G83" s="44">
        <f t="shared" si="8"/>
        <v>810.6</v>
      </c>
    </row>
    <row r="84" spans="1:7" x14ac:dyDescent="0.2">
      <c r="A84" s="44" t="s">
        <v>221</v>
      </c>
      <c r="B84" s="44">
        <v>1781</v>
      </c>
      <c r="C84" s="44">
        <v>20</v>
      </c>
      <c r="D84" s="44">
        <v>1801</v>
      </c>
      <c r="E84" s="44">
        <f t="shared" si="6"/>
        <v>712.40000000000009</v>
      </c>
      <c r="F84" s="44">
        <f t="shared" si="7"/>
        <v>76</v>
      </c>
      <c r="G84" s="44">
        <f t="shared" si="8"/>
        <v>788.40000000000009</v>
      </c>
    </row>
    <row r="85" spans="1:7" x14ac:dyDescent="0.2">
      <c r="A85" s="44" t="s">
        <v>147</v>
      </c>
      <c r="B85" s="44">
        <v>1959</v>
      </c>
      <c r="C85" s="44">
        <v>0</v>
      </c>
      <c r="D85" s="44">
        <v>1959</v>
      </c>
      <c r="E85" s="44">
        <f t="shared" si="6"/>
        <v>783.6</v>
      </c>
      <c r="F85" s="44">
        <f t="shared" si="7"/>
        <v>0</v>
      </c>
      <c r="G85" s="44">
        <f t="shared" si="8"/>
        <v>783.6</v>
      </c>
    </row>
    <row r="86" spans="1:7" x14ac:dyDescent="0.2">
      <c r="A86" s="44" t="s">
        <v>159</v>
      </c>
      <c r="B86" s="44">
        <v>1725</v>
      </c>
      <c r="C86" s="44">
        <v>18</v>
      </c>
      <c r="D86" s="44">
        <v>1743</v>
      </c>
      <c r="E86" s="44">
        <f t="shared" si="6"/>
        <v>690</v>
      </c>
      <c r="F86" s="44">
        <f t="shared" si="7"/>
        <v>68.399999999999991</v>
      </c>
      <c r="G86" s="44">
        <f t="shared" si="8"/>
        <v>758.4</v>
      </c>
    </row>
    <row r="87" spans="1:7" x14ac:dyDescent="0.2">
      <c r="A87" s="44" t="s">
        <v>406</v>
      </c>
      <c r="B87" s="44">
        <v>1688</v>
      </c>
      <c r="C87" s="44">
        <v>21</v>
      </c>
      <c r="D87" s="44">
        <v>1709</v>
      </c>
      <c r="E87" s="44">
        <f t="shared" si="6"/>
        <v>675.2</v>
      </c>
      <c r="F87" s="44">
        <f t="shared" si="7"/>
        <v>79.8</v>
      </c>
      <c r="G87" s="44">
        <f t="shared" si="8"/>
        <v>755</v>
      </c>
    </row>
    <row r="88" spans="1:7" x14ac:dyDescent="0.2">
      <c r="A88" s="44" t="s">
        <v>381</v>
      </c>
      <c r="B88" s="44">
        <v>1729</v>
      </c>
      <c r="C88" s="44">
        <v>12</v>
      </c>
      <c r="D88" s="44">
        <v>1741</v>
      </c>
      <c r="E88" s="44">
        <f t="shared" si="6"/>
        <v>691.6</v>
      </c>
      <c r="F88" s="44">
        <f t="shared" si="7"/>
        <v>45.599999999999994</v>
      </c>
      <c r="G88" s="44">
        <f t="shared" si="8"/>
        <v>737.2</v>
      </c>
    </row>
    <row r="89" spans="1:7" x14ac:dyDescent="0.2">
      <c r="A89" s="44" t="s">
        <v>129</v>
      </c>
      <c r="B89" s="44">
        <v>1788</v>
      </c>
      <c r="C89" s="44">
        <v>0</v>
      </c>
      <c r="D89" s="44">
        <v>1788</v>
      </c>
      <c r="E89" s="44">
        <f t="shared" si="6"/>
        <v>715.2</v>
      </c>
      <c r="F89" s="44">
        <f t="shared" si="7"/>
        <v>0</v>
      </c>
      <c r="G89" s="44">
        <f t="shared" si="8"/>
        <v>715.2</v>
      </c>
    </row>
    <row r="90" spans="1:7" x14ac:dyDescent="0.2">
      <c r="A90" s="44" t="s">
        <v>370</v>
      </c>
      <c r="B90" s="44">
        <v>971</v>
      </c>
      <c r="C90" s="44">
        <v>84</v>
      </c>
      <c r="D90" s="44">
        <v>1055</v>
      </c>
      <c r="E90" s="44">
        <f t="shared" si="6"/>
        <v>388.40000000000003</v>
      </c>
      <c r="F90" s="44">
        <f t="shared" si="7"/>
        <v>319.2</v>
      </c>
      <c r="G90" s="44">
        <f t="shared" si="8"/>
        <v>707.6</v>
      </c>
    </row>
    <row r="91" spans="1:7" x14ac:dyDescent="0.2">
      <c r="A91" s="44" t="s">
        <v>273</v>
      </c>
      <c r="B91" s="44">
        <v>168</v>
      </c>
      <c r="C91" s="44">
        <v>166</v>
      </c>
      <c r="D91" s="44">
        <v>334</v>
      </c>
      <c r="E91" s="44">
        <f t="shared" si="6"/>
        <v>67.2</v>
      </c>
      <c r="F91" s="44">
        <f t="shared" si="7"/>
        <v>630.79999999999995</v>
      </c>
      <c r="G91" s="44">
        <f t="shared" si="8"/>
        <v>698</v>
      </c>
    </row>
    <row r="92" spans="1:7" x14ac:dyDescent="0.2">
      <c r="A92" s="44" t="s">
        <v>213</v>
      </c>
      <c r="B92" s="44">
        <v>1740</v>
      </c>
      <c r="C92" s="44">
        <v>0</v>
      </c>
      <c r="D92" s="44">
        <v>1740</v>
      </c>
      <c r="E92" s="44">
        <f t="shared" si="6"/>
        <v>696</v>
      </c>
      <c r="F92" s="44">
        <f t="shared" si="7"/>
        <v>0</v>
      </c>
      <c r="G92" s="44">
        <f t="shared" si="8"/>
        <v>696</v>
      </c>
    </row>
    <row r="93" spans="1:7" x14ac:dyDescent="0.2">
      <c r="A93" s="44" t="s">
        <v>207</v>
      </c>
      <c r="B93" s="44">
        <v>647</v>
      </c>
      <c r="C93" s="44">
        <v>115</v>
      </c>
      <c r="D93" s="44">
        <v>762</v>
      </c>
      <c r="E93" s="44">
        <f t="shared" si="6"/>
        <v>258.8</v>
      </c>
      <c r="F93" s="44">
        <f t="shared" si="7"/>
        <v>437</v>
      </c>
      <c r="G93" s="44">
        <f t="shared" si="8"/>
        <v>695.8</v>
      </c>
    </row>
    <row r="94" spans="1:7" x14ac:dyDescent="0.2">
      <c r="A94" s="44" t="s">
        <v>211</v>
      </c>
      <c r="B94" s="44">
        <v>1268</v>
      </c>
      <c r="C94" s="44">
        <v>33</v>
      </c>
      <c r="D94" s="44">
        <v>1301</v>
      </c>
      <c r="E94" s="44">
        <f t="shared" si="6"/>
        <v>507.20000000000005</v>
      </c>
      <c r="F94" s="44">
        <f t="shared" si="7"/>
        <v>125.39999999999999</v>
      </c>
      <c r="G94" s="44">
        <f t="shared" si="8"/>
        <v>632.6</v>
      </c>
    </row>
    <row r="95" spans="1:7" x14ac:dyDescent="0.2">
      <c r="A95" s="44" t="s">
        <v>217</v>
      </c>
      <c r="B95" s="44">
        <v>625</v>
      </c>
      <c r="C95" s="44">
        <v>90</v>
      </c>
      <c r="D95" s="44">
        <v>715</v>
      </c>
      <c r="E95" s="44">
        <f t="shared" si="6"/>
        <v>250</v>
      </c>
      <c r="F95" s="44">
        <f t="shared" si="7"/>
        <v>342</v>
      </c>
      <c r="G95" s="44">
        <f t="shared" si="8"/>
        <v>592</v>
      </c>
    </row>
    <row r="96" spans="1:7" x14ac:dyDescent="0.2">
      <c r="A96" s="44" t="s">
        <v>373</v>
      </c>
      <c r="B96" s="44">
        <v>858</v>
      </c>
      <c r="C96" s="44">
        <v>65</v>
      </c>
      <c r="D96" s="44">
        <v>923</v>
      </c>
      <c r="E96" s="44">
        <f t="shared" si="6"/>
        <v>343.20000000000005</v>
      </c>
      <c r="F96" s="44">
        <f t="shared" si="7"/>
        <v>247</v>
      </c>
      <c r="G96" s="44">
        <f t="shared" si="8"/>
        <v>590.20000000000005</v>
      </c>
    </row>
    <row r="97" spans="1:7" x14ac:dyDescent="0.2">
      <c r="A97" s="44" t="s">
        <v>397</v>
      </c>
      <c r="B97" s="44">
        <v>1433</v>
      </c>
      <c r="C97" s="44">
        <v>1</v>
      </c>
      <c r="D97" s="44">
        <v>1434</v>
      </c>
      <c r="E97" s="44">
        <f t="shared" si="6"/>
        <v>573.20000000000005</v>
      </c>
      <c r="F97" s="44">
        <f t="shared" si="7"/>
        <v>3.8</v>
      </c>
      <c r="G97" s="44">
        <f t="shared" si="8"/>
        <v>577</v>
      </c>
    </row>
    <row r="98" spans="1:7" x14ac:dyDescent="0.2">
      <c r="A98" s="44" t="s">
        <v>395</v>
      </c>
      <c r="B98" s="44">
        <v>1427</v>
      </c>
      <c r="C98" s="44">
        <v>0</v>
      </c>
      <c r="D98" s="44">
        <v>1427</v>
      </c>
      <c r="E98" s="44">
        <f t="shared" si="6"/>
        <v>570.80000000000007</v>
      </c>
      <c r="F98" s="44">
        <f t="shared" si="7"/>
        <v>0</v>
      </c>
      <c r="G98" s="44">
        <f t="shared" si="8"/>
        <v>570.80000000000007</v>
      </c>
    </row>
    <row r="99" spans="1:7" x14ac:dyDescent="0.2">
      <c r="A99" s="44" t="s">
        <v>382</v>
      </c>
      <c r="B99" s="44">
        <v>1042</v>
      </c>
      <c r="C99" s="44">
        <v>36</v>
      </c>
      <c r="D99" s="44">
        <v>1078</v>
      </c>
      <c r="E99" s="44">
        <f t="shared" si="6"/>
        <v>416.8</v>
      </c>
      <c r="F99" s="44">
        <f t="shared" si="7"/>
        <v>136.79999999999998</v>
      </c>
      <c r="G99" s="44">
        <f t="shared" si="8"/>
        <v>553.6</v>
      </c>
    </row>
    <row r="100" spans="1:7" x14ac:dyDescent="0.2">
      <c r="A100" s="44" t="s">
        <v>197</v>
      </c>
      <c r="B100" s="44">
        <v>1362</v>
      </c>
      <c r="C100" s="44">
        <v>0</v>
      </c>
      <c r="D100" s="44">
        <v>1362</v>
      </c>
      <c r="E100" s="44">
        <f t="shared" si="6"/>
        <v>544.80000000000007</v>
      </c>
      <c r="F100" s="44">
        <f t="shared" si="7"/>
        <v>0</v>
      </c>
      <c r="G100" s="44">
        <f t="shared" si="8"/>
        <v>544.80000000000007</v>
      </c>
    </row>
    <row r="101" spans="1:7" x14ac:dyDescent="0.2">
      <c r="A101" s="44" t="s">
        <v>177</v>
      </c>
      <c r="B101" s="44">
        <v>1360</v>
      </c>
      <c r="C101" s="44">
        <v>0</v>
      </c>
      <c r="D101" s="44">
        <v>1360</v>
      </c>
      <c r="E101" s="44">
        <f t="shared" ref="E101:E132" si="9">B101*0.4</f>
        <v>544</v>
      </c>
      <c r="F101" s="44">
        <f t="shared" ref="F101:F132" si="10">C101*3.8</f>
        <v>0</v>
      </c>
      <c r="G101" s="44">
        <f t="shared" ref="G101:G132" si="11">E101+F101</f>
        <v>544</v>
      </c>
    </row>
    <row r="102" spans="1:7" x14ac:dyDescent="0.2">
      <c r="A102" s="44" t="s">
        <v>365</v>
      </c>
      <c r="B102" s="44">
        <v>1084</v>
      </c>
      <c r="C102" s="44">
        <v>28</v>
      </c>
      <c r="D102" s="44">
        <v>1112</v>
      </c>
      <c r="E102" s="44">
        <f t="shared" si="9"/>
        <v>433.6</v>
      </c>
      <c r="F102" s="44">
        <f t="shared" si="10"/>
        <v>106.39999999999999</v>
      </c>
      <c r="G102" s="44">
        <f t="shared" si="11"/>
        <v>540</v>
      </c>
    </row>
    <row r="103" spans="1:7" x14ac:dyDescent="0.2">
      <c r="A103" s="44" t="s">
        <v>223</v>
      </c>
      <c r="B103" s="44">
        <v>1066</v>
      </c>
      <c r="C103" s="44">
        <v>25</v>
      </c>
      <c r="D103" s="44">
        <v>1091</v>
      </c>
      <c r="E103" s="44">
        <f t="shared" si="9"/>
        <v>426.40000000000003</v>
      </c>
      <c r="F103" s="44">
        <f t="shared" si="10"/>
        <v>95</v>
      </c>
      <c r="G103" s="44">
        <f t="shared" si="11"/>
        <v>521.40000000000009</v>
      </c>
    </row>
    <row r="104" spans="1:7" x14ac:dyDescent="0.2">
      <c r="A104" s="44" t="s">
        <v>243</v>
      </c>
      <c r="B104" s="44">
        <v>835</v>
      </c>
      <c r="C104" s="44">
        <v>38</v>
      </c>
      <c r="D104" s="44">
        <v>873</v>
      </c>
      <c r="E104" s="44">
        <f t="shared" si="9"/>
        <v>334</v>
      </c>
      <c r="F104" s="44">
        <f t="shared" si="10"/>
        <v>144.4</v>
      </c>
      <c r="G104" s="44">
        <f t="shared" si="11"/>
        <v>478.4</v>
      </c>
    </row>
    <row r="105" spans="1:7" x14ac:dyDescent="0.2">
      <c r="A105" s="44" t="s">
        <v>171</v>
      </c>
      <c r="B105" s="44">
        <v>1164</v>
      </c>
      <c r="C105" s="44">
        <v>0</v>
      </c>
      <c r="D105" s="44">
        <v>1164</v>
      </c>
      <c r="E105" s="44">
        <f t="shared" si="9"/>
        <v>465.6</v>
      </c>
      <c r="F105" s="44">
        <f t="shared" si="10"/>
        <v>0</v>
      </c>
      <c r="G105" s="44">
        <f t="shared" si="11"/>
        <v>465.6</v>
      </c>
    </row>
    <row r="106" spans="1:7" x14ac:dyDescent="0.2">
      <c r="A106" s="44" t="s">
        <v>183</v>
      </c>
      <c r="B106" s="44">
        <v>1041</v>
      </c>
      <c r="C106" s="44">
        <v>12</v>
      </c>
      <c r="D106" s="44">
        <v>1053</v>
      </c>
      <c r="E106" s="44">
        <f t="shared" si="9"/>
        <v>416.40000000000003</v>
      </c>
      <c r="F106" s="44">
        <f t="shared" si="10"/>
        <v>45.599999999999994</v>
      </c>
      <c r="G106" s="44">
        <f t="shared" si="11"/>
        <v>462</v>
      </c>
    </row>
    <row r="107" spans="1:7" x14ac:dyDescent="0.2">
      <c r="A107" s="44" t="s">
        <v>139</v>
      </c>
      <c r="B107" s="44">
        <v>1150</v>
      </c>
      <c r="C107" s="44">
        <v>0</v>
      </c>
      <c r="D107" s="44">
        <v>1150</v>
      </c>
      <c r="E107" s="44">
        <f t="shared" si="9"/>
        <v>460</v>
      </c>
      <c r="F107" s="44">
        <f t="shared" si="10"/>
        <v>0</v>
      </c>
      <c r="G107" s="44">
        <f t="shared" si="11"/>
        <v>460</v>
      </c>
    </row>
    <row r="108" spans="1:7" x14ac:dyDescent="0.2">
      <c r="A108" s="44" t="s">
        <v>165</v>
      </c>
      <c r="B108" s="44">
        <v>462</v>
      </c>
      <c r="C108" s="44">
        <v>71</v>
      </c>
      <c r="D108" s="44">
        <v>533</v>
      </c>
      <c r="E108" s="44">
        <f t="shared" si="9"/>
        <v>184.8</v>
      </c>
      <c r="F108" s="44">
        <f t="shared" si="10"/>
        <v>269.8</v>
      </c>
      <c r="G108" s="44">
        <f t="shared" si="11"/>
        <v>454.6</v>
      </c>
    </row>
    <row r="109" spans="1:7" x14ac:dyDescent="0.2">
      <c r="A109" s="44" t="s">
        <v>396</v>
      </c>
      <c r="B109" s="44">
        <v>1131</v>
      </c>
      <c r="C109" s="44">
        <v>0</v>
      </c>
      <c r="D109" s="44">
        <v>1131</v>
      </c>
      <c r="E109" s="44">
        <f t="shared" si="9"/>
        <v>452.40000000000003</v>
      </c>
      <c r="F109" s="44">
        <f t="shared" si="10"/>
        <v>0</v>
      </c>
      <c r="G109" s="44">
        <f t="shared" si="11"/>
        <v>452.40000000000003</v>
      </c>
    </row>
    <row r="110" spans="1:7" x14ac:dyDescent="0.2">
      <c r="A110" s="44" t="s">
        <v>193</v>
      </c>
      <c r="B110" s="44">
        <v>1100</v>
      </c>
      <c r="C110" s="44">
        <v>0</v>
      </c>
      <c r="D110" s="44">
        <v>1100</v>
      </c>
      <c r="E110" s="44">
        <f t="shared" si="9"/>
        <v>440</v>
      </c>
      <c r="F110" s="44">
        <f t="shared" si="10"/>
        <v>0</v>
      </c>
      <c r="G110" s="44">
        <f t="shared" si="11"/>
        <v>440</v>
      </c>
    </row>
    <row r="111" spans="1:7" x14ac:dyDescent="0.2">
      <c r="A111" s="44" t="s">
        <v>199</v>
      </c>
      <c r="B111" s="44">
        <v>509</v>
      </c>
      <c r="C111" s="44">
        <v>61</v>
      </c>
      <c r="D111" s="44">
        <v>570</v>
      </c>
      <c r="E111" s="44">
        <f t="shared" si="9"/>
        <v>203.60000000000002</v>
      </c>
      <c r="F111" s="44">
        <f t="shared" si="10"/>
        <v>231.79999999999998</v>
      </c>
      <c r="G111" s="44">
        <f t="shared" si="11"/>
        <v>435.4</v>
      </c>
    </row>
    <row r="112" spans="1:7" x14ac:dyDescent="0.2">
      <c r="A112" s="44" t="s">
        <v>409</v>
      </c>
      <c r="B112" s="44">
        <v>438</v>
      </c>
      <c r="C112" s="44">
        <v>68</v>
      </c>
      <c r="D112" s="44">
        <v>506</v>
      </c>
      <c r="E112" s="44">
        <f t="shared" si="9"/>
        <v>175.20000000000002</v>
      </c>
      <c r="F112" s="44">
        <f t="shared" si="10"/>
        <v>258.39999999999998</v>
      </c>
      <c r="G112" s="44">
        <f t="shared" si="11"/>
        <v>433.6</v>
      </c>
    </row>
    <row r="113" spans="1:7" x14ac:dyDescent="0.2">
      <c r="A113" s="44" t="s">
        <v>179</v>
      </c>
      <c r="B113" s="44">
        <v>862</v>
      </c>
      <c r="C113" s="44">
        <v>16</v>
      </c>
      <c r="D113" s="44">
        <v>878</v>
      </c>
      <c r="E113" s="44">
        <f t="shared" si="9"/>
        <v>344.8</v>
      </c>
      <c r="F113" s="44">
        <f t="shared" si="10"/>
        <v>60.8</v>
      </c>
      <c r="G113" s="44">
        <f t="shared" si="11"/>
        <v>405.6</v>
      </c>
    </row>
    <row r="114" spans="1:7" x14ac:dyDescent="0.2">
      <c r="A114" s="44" t="s">
        <v>410</v>
      </c>
      <c r="B114" s="44">
        <v>671</v>
      </c>
      <c r="C114" s="44">
        <v>29</v>
      </c>
      <c r="D114" s="44">
        <v>700</v>
      </c>
      <c r="E114" s="44">
        <f t="shared" si="9"/>
        <v>268.40000000000003</v>
      </c>
      <c r="F114" s="44">
        <f t="shared" si="10"/>
        <v>110.19999999999999</v>
      </c>
      <c r="G114" s="44">
        <f t="shared" si="11"/>
        <v>378.6</v>
      </c>
    </row>
    <row r="115" spans="1:7" x14ac:dyDescent="0.2">
      <c r="A115" s="44" t="s">
        <v>277</v>
      </c>
      <c r="B115" s="44">
        <v>339</v>
      </c>
      <c r="C115" s="44">
        <v>55</v>
      </c>
      <c r="D115" s="44">
        <v>394</v>
      </c>
      <c r="E115" s="44">
        <f t="shared" si="9"/>
        <v>135.6</v>
      </c>
      <c r="F115" s="44">
        <f t="shared" si="10"/>
        <v>209</v>
      </c>
      <c r="G115" s="44">
        <f t="shared" si="11"/>
        <v>344.6</v>
      </c>
    </row>
    <row r="116" spans="1:7" x14ac:dyDescent="0.2">
      <c r="A116" s="44" t="s">
        <v>313</v>
      </c>
      <c r="B116" s="44">
        <v>234</v>
      </c>
      <c r="C116" s="44">
        <v>64</v>
      </c>
      <c r="D116" s="44">
        <v>298</v>
      </c>
      <c r="E116" s="44">
        <f t="shared" si="9"/>
        <v>93.600000000000009</v>
      </c>
      <c r="F116" s="44">
        <f t="shared" si="10"/>
        <v>243.2</v>
      </c>
      <c r="G116" s="44">
        <f t="shared" si="11"/>
        <v>336.8</v>
      </c>
    </row>
    <row r="117" spans="1:7" x14ac:dyDescent="0.2">
      <c r="A117" s="44" t="s">
        <v>255</v>
      </c>
      <c r="B117" s="44">
        <v>459</v>
      </c>
      <c r="C117" s="44">
        <v>40</v>
      </c>
      <c r="D117" s="44">
        <v>499</v>
      </c>
      <c r="E117" s="44">
        <f t="shared" si="9"/>
        <v>183.60000000000002</v>
      </c>
      <c r="F117" s="44">
        <f t="shared" si="10"/>
        <v>152</v>
      </c>
      <c r="G117" s="44">
        <f t="shared" si="11"/>
        <v>335.6</v>
      </c>
    </row>
    <row r="118" spans="1:7" x14ac:dyDescent="0.2">
      <c r="A118" s="44" t="s">
        <v>371</v>
      </c>
      <c r="B118" s="44">
        <v>716</v>
      </c>
      <c r="C118" s="44">
        <v>12</v>
      </c>
      <c r="D118" s="44">
        <v>728</v>
      </c>
      <c r="E118" s="44">
        <f t="shared" si="9"/>
        <v>286.40000000000003</v>
      </c>
      <c r="F118" s="44">
        <f t="shared" si="10"/>
        <v>45.599999999999994</v>
      </c>
      <c r="G118" s="44">
        <f t="shared" si="11"/>
        <v>332</v>
      </c>
    </row>
    <row r="119" spans="1:7" x14ac:dyDescent="0.2">
      <c r="A119" s="44" t="s">
        <v>127</v>
      </c>
      <c r="B119" s="44">
        <v>796</v>
      </c>
      <c r="C119" s="44">
        <v>0</v>
      </c>
      <c r="D119" s="44">
        <v>796</v>
      </c>
      <c r="E119" s="44">
        <f t="shared" si="9"/>
        <v>318.40000000000003</v>
      </c>
      <c r="F119" s="44">
        <f t="shared" si="10"/>
        <v>0</v>
      </c>
      <c r="G119" s="44">
        <f t="shared" si="11"/>
        <v>318.40000000000003</v>
      </c>
    </row>
    <row r="120" spans="1:7" x14ac:dyDescent="0.2">
      <c r="A120" s="44" t="s">
        <v>419</v>
      </c>
      <c r="B120" s="44">
        <v>745</v>
      </c>
      <c r="C120" s="44">
        <v>0</v>
      </c>
      <c r="D120" s="44">
        <v>745</v>
      </c>
      <c r="E120" s="44">
        <f t="shared" si="9"/>
        <v>298</v>
      </c>
      <c r="F120" s="44">
        <f t="shared" si="10"/>
        <v>0</v>
      </c>
      <c r="G120" s="44">
        <f t="shared" si="11"/>
        <v>298</v>
      </c>
    </row>
    <row r="121" spans="1:7" x14ac:dyDescent="0.2">
      <c r="A121" s="44" t="s">
        <v>225</v>
      </c>
      <c r="B121" s="44">
        <v>726</v>
      </c>
      <c r="C121" s="44">
        <v>0</v>
      </c>
      <c r="D121" s="44">
        <v>726</v>
      </c>
      <c r="E121" s="44">
        <f t="shared" si="9"/>
        <v>290.40000000000003</v>
      </c>
      <c r="F121" s="44">
        <f t="shared" si="10"/>
        <v>0</v>
      </c>
      <c r="G121" s="44">
        <f t="shared" si="11"/>
        <v>290.40000000000003</v>
      </c>
    </row>
    <row r="122" spans="1:7" x14ac:dyDescent="0.2">
      <c r="A122" s="44" t="s">
        <v>195</v>
      </c>
      <c r="B122" s="44">
        <v>632</v>
      </c>
      <c r="C122" s="44">
        <v>8</v>
      </c>
      <c r="D122" s="44">
        <v>640</v>
      </c>
      <c r="E122" s="44">
        <f t="shared" si="9"/>
        <v>252.8</v>
      </c>
      <c r="F122" s="44">
        <f t="shared" si="10"/>
        <v>30.4</v>
      </c>
      <c r="G122" s="44">
        <f t="shared" si="11"/>
        <v>283.2</v>
      </c>
    </row>
    <row r="123" spans="1:7" x14ac:dyDescent="0.2">
      <c r="A123" s="44" t="s">
        <v>121</v>
      </c>
      <c r="B123" s="44">
        <v>687</v>
      </c>
      <c r="C123" s="44">
        <v>0</v>
      </c>
      <c r="D123" s="44">
        <v>687</v>
      </c>
      <c r="E123" s="44">
        <f t="shared" si="9"/>
        <v>274.8</v>
      </c>
      <c r="F123" s="44">
        <f t="shared" si="10"/>
        <v>0</v>
      </c>
      <c r="G123" s="44">
        <f t="shared" si="11"/>
        <v>274.8</v>
      </c>
    </row>
    <row r="124" spans="1:7" x14ac:dyDescent="0.2">
      <c r="A124" s="44" t="s">
        <v>309</v>
      </c>
      <c r="B124" s="44">
        <v>128</v>
      </c>
      <c r="C124" s="44">
        <v>58</v>
      </c>
      <c r="D124" s="44">
        <v>186</v>
      </c>
      <c r="E124" s="44">
        <f t="shared" si="9"/>
        <v>51.2</v>
      </c>
      <c r="F124" s="44">
        <f t="shared" si="10"/>
        <v>220.39999999999998</v>
      </c>
      <c r="G124" s="44">
        <f t="shared" si="11"/>
        <v>271.59999999999997</v>
      </c>
    </row>
    <row r="125" spans="1:7" x14ac:dyDescent="0.2">
      <c r="A125" s="44" t="s">
        <v>418</v>
      </c>
      <c r="B125" s="44">
        <v>627</v>
      </c>
      <c r="C125" s="44">
        <v>0</v>
      </c>
      <c r="D125" s="44">
        <v>627</v>
      </c>
      <c r="E125" s="44">
        <f t="shared" si="9"/>
        <v>250.8</v>
      </c>
      <c r="F125" s="44">
        <f t="shared" si="10"/>
        <v>0</v>
      </c>
      <c r="G125" s="44">
        <f t="shared" si="11"/>
        <v>250.8</v>
      </c>
    </row>
    <row r="126" spans="1:7" x14ac:dyDescent="0.2">
      <c r="A126" s="44" t="s">
        <v>416</v>
      </c>
      <c r="B126" s="44">
        <v>204</v>
      </c>
      <c r="C126" s="44">
        <v>44</v>
      </c>
      <c r="D126" s="44">
        <v>248</v>
      </c>
      <c r="E126" s="44">
        <f t="shared" si="9"/>
        <v>81.600000000000009</v>
      </c>
      <c r="F126" s="44">
        <f t="shared" si="10"/>
        <v>167.2</v>
      </c>
      <c r="G126" s="44">
        <f t="shared" si="11"/>
        <v>248.8</v>
      </c>
    </row>
    <row r="127" spans="1:7" x14ac:dyDescent="0.2">
      <c r="A127" s="44" t="s">
        <v>95</v>
      </c>
      <c r="B127" s="44">
        <v>405</v>
      </c>
      <c r="C127" s="44">
        <v>22</v>
      </c>
      <c r="D127" s="44">
        <v>427</v>
      </c>
      <c r="E127" s="44">
        <f t="shared" si="9"/>
        <v>162</v>
      </c>
      <c r="F127" s="44">
        <f t="shared" si="10"/>
        <v>83.6</v>
      </c>
      <c r="G127" s="44">
        <f t="shared" si="11"/>
        <v>245.6</v>
      </c>
    </row>
    <row r="128" spans="1:7" x14ac:dyDescent="0.2">
      <c r="A128" s="44" t="s">
        <v>253</v>
      </c>
      <c r="B128" s="44">
        <v>474</v>
      </c>
      <c r="C128" s="44">
        <v>13</v>
      </c>
      <c r="D128" s="44">
        <v>487</v>
      </c>
      <c r="E128" s="44">
        <f t="shared" si="9"/>
        <v>189.60000000000002</v>
      </c>
      <c r="F128" s="44">
        <f t="shared" si="10"/>
        <v>49.4</v>
      </c>
      <c r="G128" s="44">
        <f t="shared" si="11"/>
        <v>239.00000000000003</v>
      </c>
    </row>
    <row r="129" spans="1:7" x14ac:dyDescent="0.2">
      <c r="A129" s="44" t="s">
        <v>325</v>
      </c>
      <c r="B129" s="44">
        <v>302</v>
      </c>
      <c r="C129" s="44">
        <v>28</v>
      </c>
      <c r="D129" s="44">
        <v>330</v>
      </c>
      <c r="E129" s="44">
        <f t="shared" si="9"/>
        <v>120.80000000000001</v>
      </c>
      <c r="F129" s="44">
        <f t="shared" si="10"/>
        <v>106.39999999999999</v>
      </c>
      <c r="G129" s="44">
        <f t="shared" si="11"/>
        <v>227.2</v>
      </c>
    </row>
    <row r="130" spans="1:7" x14ac:dyDescent="0.2">
      <c r="A130" s="44" t="s">
        <v>259</v>
      </c>
      <c r="B130" s="44">
        <v>159</v>
      </c>
      <c r="C130" s="44">
        <v>43</v>
      </c>
      <c r="D130" s="44">
        <v>202</v>
      </c>
      <c r="E130" s="44">
        <f t="shared" si="9"/>
        <v>63.6</v>
      </c>
      <c r="F130" s="44">
        <f t="shared" si="10"/>
        <v>163.4</v>
      </c>
      <c r="G130" s="44">
        <f t="shared" si="11"/>
        <v>227</v>
      </c>
    </row>
    <row r="131" spans="1:7" x14ac:dyDescent="0.2">
      <c r="A131" s="44" t="s">
        <v>315</v>
      </c>
      <c r="B131" s="44">
        <v>550</v>
      </c>
      <c r="C131" s="44">
        <v>0</v>
      </c>
      <c r="D131" s="44">
        <v>550</v>
      </c>
      <c r="E131" s="44">
        <f t="shared" si="9"/>
        <v>220</v>
      </c>
      <c r="F131" s="44">
        <f t="shared" si="10"/>
        <v>0</v>
      </c>
      <c r="G131" s="44">
        <f t="shared" si="11"/>
        <v>220</v>
      </c>
    </row>
    <row r="132" spans="1:7" x14ac:dyDescent="0.2">
      <c r="A132" s="44" t="s">
        <v>341</v>
      </c>
      <c r="B132" s="44">
        <v>521</v>
      </c>
      <c r="C132" s="44">
        <v>0</v>
      </c>
      <c r="D132" s="44">
        <v>521</v>
      </c>
      <c r="E132" s="44">
        <f t="shared" si="9"/>
        <v>208.4</v>
      </c>
      <c r="F132" s="44">
        <f t="shared" si="10"/>
        <v>0</v>
      </c>
      <c r="G132" s="44">
        <f t="shared" si="11"/>
        <v>208.4</v>
      </c>
    </row>
    <row r="133" spans="1:7" x14ac:dyDescent="0.2">
      <c r="A133" s="44" t="s">
        <v>281</v>
      </c>
      <c r="B133" s="44">
        <v>351</v>
      </c>
      <c r="C133" s="44">
        <v>16</v>
      </c>
      <c r="D133" s="44">
        <v>367</v>
      </c>
      <c r="E133" s="44">
        <f t="shared" ref="E133:E164" si="12">B133*0.4</f>
        <v>140.4</v>
      </c>
      <c r="F133" s="44">
        <f t="shared" ref="F133:F164" si="13">C133*3.8</f>
        <v>60.8</v>
      </c>
      <c r="G133" s="44">
        <f t="shared" ref="G133:G164" si="14">E133+F133</f>
        <v>201.2</v>
      </c>
    </row>
    <row r="134" spans="1:7" x14ac:dyDescent="0.2">
      <c r="A134" s="44" t="s">
        <v>241</v>
      </c>
      <c r="B134" s="44">
        <v>182</v>
      </c>
      <c r="C134" s="44">
        <v>30</v>
      </c>
      <c r="D134" s="44">
        <v>212</v>
      </c>
      <c r="E134" s="44">
        <f t="shared" si="12"/>
        <v>72.8</v>
      </c>
      <c r="F134" s="44">
        <f t="shared" si="13"/>
        <v>114</v>
      </c>
      <c r="G134" s="44">
        <f t="shared" si="14"/>
        <v>186.8</v>
      </c>
    </row>
    <row r="135" spans="1:7" x14ac:dyDescent="0.2">
      <c r="A135" s="44" t="s">
        <v>398</v>
      </c>
      <c r="B135" s="44">
        <v>435</v>
      </c>
      <c r="C135" s="44">
        <v>0</v>
      </c>
      <c r="D135" s="44">
        <v>435</v>
      </c>
      <c r="E135" s="44">
        <f t="shared" si="12"/>
        <v>174</v>
      </c>
      <c r="F135" s="44">
        <f t="shared" si="13"/>
        <v>0</v>
      </c>
      <c r="G135" s="44">
        <f t="shared" si="14"/>
        <v>174</v>
      </c>
    </row>
    <row r="136" spans="1:7" x14ac:dyDescent="0.2">
      <c r="A136" s="44" t="s">
        <v>143</v>
      </c>
      <c r="B136" s="44">
        <v>270</v>
      </c>
      <c r="C136" s="44">
        <v>16</v>
      </c>
      <c r="D136" s="44">
        <v>286</v>
      </c>
      <c r="E136" s="44">
        <f t="shared" si="12"/>
        <v>108</v>
      </c>
      <c r="F136" s="44">
        <f t="shared" si="13"/>
        <v>60.8</v>
      </c>
      <c r="G136" s="44">
        <f t="shared" si="14"/>
        <v>168.8</v>
      </c>
    </row>
    <row r="137" spans="1:7" x14ac:dyDescent="0.2">
      <c r="A137" s="44" t="s">
        <v>399</v>
      </c>
      <c r="B137" s="44">
        <v>414</v>
      </c>
      <c r="C137" s="44">
        <v>0</v>
      </c>
      <c r="D137" s="44">
        <v>414</v>
      </c>
      <c r="E137" s="44">
        <f t="shared" si="12"/>
        <v>165.60000000000002</v>
      </c>
      <c r="F137" s="44">
        <f t="shared" si="13"/>
        <v>0</v>
      </c>
      <c r="G137" s="44">
        <f t="shared" si="14"/>
        <v>165.60000000000002</v>
      </c>
    </row>
    <row r="138" spans="1:7" x14ac:dyDescent="0.2">
      <c r="A138" s="44" t="s">
        <v>421</v>
      </c>
      <c r="B138" s="44">
        <v>291</v>
      </c>
      <c r="C138" s="44">
        <v>11</v>
      </c>
      <c r="D138" s="44">
        <v>302</v>
      </c>
      <c r="E138" s="44">
        <f t="shared" si="12"/>
        <v>116.4</v>
      </c>
      <c r="F138" s="44">
        <f t="shared" si="13"/>
        <v>41.8</v>
      </c>
      <c r="G138" s="44">
        <f t="shared" si="14"/>
        <v>158.19999999999999</v>
      </c>
    </row>
    <row r="139" spans="1:7" x14ac:dyDescent="0.2">
      <c r="A139" s="44" t="s">
        <v>422</v>
      </c>
      <c r="B139" s="44">
        <v>393</v>
      </c>
      <c r="C139" s="44">
        <v>0</v>
      </c>
      <c r="D139" s="44">
        <v>393</v>
      </c>
      <c r="E139" s="44">
        <f t="shared" si="12"/>
        <v>157.20000000000002</v>
      </c>
      <c r="F139" s="44">
        <f t="shared" si="13"/>
        <v>0</v>
      </c>
      <c r="G139" s="44">
        <f t="shared" si="14"/>
        <v>157.20000000000002</v>
      </c>
    </row>
    <row r="140" spans="1:7" x14ac:dyDescent="0.2">
      <c r="A140" s="44" t="s">
        <v>227</v>
      </c>
      <c r="B140" s="44">
        <v>360</v>
      </c>
      <c r="C140" s="44">
        <v>3</v>
      </c>
      <c r="D140" s="44">
        <v>363</v>
      </c>
      <c r="E140" s="44">
        <f t="shared" si="12"/>
        <v>144</v>
      </c>
      <c r="F140" s="44">
        <f t="shared" si="13"/>
        <v>11.399999999999999</v>
      </c>
      <c r="G140" s="44">
        <f t="shared" si="14"/>
        <v>155.4</v>
      </c>
    </row>
    <row r="141" spans="1:7" x14ac:dyDescent="0.2">
      <c r="A141" s="44" t="s">
        <v>275</v>
      </c>
      <c r="B141" s="44">
        <v>151</v>
      </c>
      <c r="C141" s="44">
        <v>25</v>
      </c>
      <c r="D141" s="44">
        <v>176</v>
      </c>
      <c r="E141" s="44">
        <f t="shared" si="12"/>
        <v>60.400000000000006</v>
      </c>
      <c r="F141" s="44">
        <f t="shared" si="13"/>
        <v>95</v>
      </c>
      <c r="G141" s="44">
        <f t="shared" si="14"/>
        <v>155.4</v>
      </c>
    </row>
    <row r="142" spans="1:7" x14ac:dyDescent="0.2">
      <c r="A142" s="44" t="s">
        <v>378</v>
      </c>
      <c r="B142" s="44">
        <v>378</v>
      </c>
      <c r="C142" s="44">
        <v>0</v>
      </c>
      <c r="D142" s="44">
        <v>378</v>
      </c>
      <c r="E142" s="44">
        <f t="shared" si="12"/>
        <v>151.20000000000002</v>
      </c>
      <c r="F142" s="44">
        <f t="shared" si="13"/>
        <v>0</v>
      </c>
      <c r="G142" s="44">
        <f t="shared" si="14"/>
        <v>151.20000000000002</v>
      </c>
    </row>
    <row r="143" spans="1:7" x14ac:dyDescent="0.2">
      <c r="A143" s="44" t="s">
        <v>376</v>
      </c>
      <c r="B143" s="44">
        <v>346</v>
      </c>
      <c r="C143" s="44">
        <v>2</v>
      </c>
      <c r="D143" s="44">
        <v>348</v>
      </c>
      <c r="E143" s="44">
        <f t="shared" si="12"/>
        <v>138.4</v>
      </c>
      <c r="F143" s="44">
        <f t="shared" si="13"/>
        <v>7.6</v>
      </c>
      <c r="G143" s="44">
        <f t="shared" si="14"/>
        <v>146</v>
      </c>
    </row>
    <row r="144" spans="1:7" x14ac:dyDescent="0.2">
      <c r="A144" s="44" t="s">
        <v>369</v>
      </c>
      <c r="B144" s="44">
        <v>345</v>
      </c>
      <c r="C144" s="44">
        <v>0</v>
      </c>
      <c r="D144" s="44">
        <v>345</v>
      </c>
      <c r="E144" s="44">
        <f t="shared" si="12"/>
        <v>138</v>
      </c>
      <c r="F144" s="44">
        <f t="shared" si="13"/>
        <v>0</v>
      </c>
      <c r="G144" s="44">
        <f t="shared" si="14"/>
        <v>138</v>
      </c>
    </row>
    <row r="145" spans="1:7" x14ac:dyDescent="0.2">
      <c r="A145" s="44" t="s">
        <v>231</v>
      </c>
      <c r="B145" s="44">
        <v>230</v>
      </c>
      <c r="C145" s="44">
        <v>9</v>
      </c>
      <c r="D145" s="44">
        <v>239</v>
      </c>
      <c r="E145" s="44">
        <f t="shared" si="12"/>
        <v>92</v>
      </c>
      <c r="F145" s="44">
        <f t="shared" si="13"/>
        <v>34.199999999999996</v>
      </c>
      <c r="G145" s="44">
        <f t="shared" si="14"/>
        <v>126.19999999999999</v>
      </c>
    </row>
    <row r="146" spans="1:7" x14ac:dyDescent="0.2">
      <c r="A146" s="44" t="s">
        <v>265</v>
      </c>
      <c r="B146" s="44">
        <v>305</v>
      </c>
      <c r="C146" s="44">
        <v>0</v>
      </c>
      <c r="D146" s="44">
        <v>305</v>
      </c>
      <c r="E146" s="44">
        <f t="shared" si="12"/>
        <v>122</v>
      </c>
      <c r="F146" s="44">
        <f t="shared" si="13"/>
        <v>0</v>
      </c>
      <c r="G146" s="44">
        <f t="shared" si="14"/>
        <v>122</v>
      </c>
    </row>
    <row r="147" spans="1:7" x14ac:dyDescent="0.2">
      <c r="A147" s="44" t="s">
        <v>403</v>
      </c>
      <c r="B147" s="44">
        <v>300</v>
      </c>
      <c r="C147" s="44">
        <v>0</v>
      </c>
      <c r="D147" s="44">
        <v>300</v>
      </c>
      <c r="E147" s="44">
        <f t="shared" si="12"/>
        <v>120</v>
      </c>
      <c r="F147" s="44">
        <f t="shared" si="13"/>
        <v>0</v>
      </c>
      <c r="G147" s="44">
        <f t="shared" si="14"/>
        <v>120</v>
      </c>
    </row>
    <row r="148" spans="1:7" x14ac:dyDescent="0.2">
      <c r="A148" s="44" t="s">
        <v>257</v>
      </c>
      <c r="B148" s="44">
        <v>288</v>
      </c>
      <c r="C148" s="44">
        <v>0</v>
      </c>
      <c r="D148" s="44">
        <v>288</v>
      </c>
      <c r="E148" s="44">
        <f t="shared" si="12"/>
        <v>115.2</v>
      </c>
      <c r="F148" s="44">
        <f t="shared" si="13"/>
        <v>0</v>
      </c>
      <c r="G148" s="44">
        <f t="shared" si="14"/>
        <v>115.2</v>
      </c>
    </row>
    <row r="149" spans="1:7" x14ac:dyDescent="0.2">
      <c r="A149" s="44" t="s">
        <v>405</v>
      </c>
      <c r="B149" s="44">
        <v>268</v>
      </c>
      <c r="C149" s="44">
        <v>1</v>
      </c>
      <c r="D149" s="44">
        <v>269</v>
      </c>
      <c r="E149" s="44">
        <f t="shared" si="12"/>
        <v>107.2</v>
      </c>
      <c r="F149" s="44">
        <f t="shared" si="13"/>
        <v>3.8</v>
      </c>
      <c r="G149" s="44">
        <f t="shared" si="14"/>
        <v>111</v>
      </c>
    </row>
    <row r="150" spans="1:7" x14ac:dyDescent="0.2">
      <c r="A150" s="44" t="s">
        <v>368</v>
      </c>
      <c r="B150" s="44">
        <v>273</v>
      </c>
      <c r="C150" s="44">
        <v>0</v>
      </c>
      <c r="D150" s="44">
        <v>273</v>
      </c>
      <c r="E150" s="44">
        <f t="shared" si="12"/>
        <v>109.2</v>
      </c>
      <c r="F150" s="44">
        <f t="shared" si="13"/>
        <v>0</v>
      </c>
      <c r="G150" s="44">
        <f t="shared" si="14"/>
        <v>109.2</v>
      </c>
    </row>
    <row r="151" spans="1:7" x14ac:dyDescent="0.2">
      <c r="A151" s="44" t="s">
        <v>335</v>
      </c>
      <c r="B151" s="44">
        <v>268</v>
      </c>
      <c r="C151" s="44">
        <v>0</v>
      </c>
      <c r="D151" s="44">
        <v>268</v>
      </c>
      <c r="E151" s="44">
        <f t="shared" si="12"/>
        <v>107.2</v>
      </c>
      <c r="F151" s="44">
        <f t="shared" si="13"/>
        <v>0</v>
      </c>
      <c r="G151" s="44">
        <f t="shared" si="14"/>
        <v>107.2</v>
      </c>
    </row>
    <row r="152" spans="1:7" x14ac:dyDescent="0.2">
      <c r="A152" s="44" t="s">
        <v>189</v>
      </c>
      <c r="B152" s="44">
        <v>266</v>
      </c>
      <c r="C152" s="44">
        <v>0</v>
      </c>
      <c r="D152" s="44">
        <v>266</v>
      </c>
      <c r="E152" s="44">
        <f t="shared" si="12"/>
        <v>106.4</v>
      </c>
      <c r="F152" s="44">
        <f t="shared" si="13"/>
        <v>0</v>
      </c>
      <c r="G152" s="44">
        <f t="shared" si="14"/>
        <v>106.4</v>
      </c>
    </row>
    <row r="153" spans="1:7" x14ac:dyDescent="0.2">
      <c r="A153" s="44" t="s">
        <v>400</v>
      </c>
      <c r="B153" s="44">
        <v>260</v>
      </c>
      <c r="C153" s="44">
        <v>0</v>
      </c>
      <c r="D153" s="44">
        <v>260</v>
      </c>
      <c r="E153" s="44">
        <f t="shared" si="12"/>
        <v>104</v>
      </c>
      <c r="F153" s="44">
        <f t="shared" si="13"/>
        <v>0</v>
      </c>
      <c r="G153" s="44">
        <f t="shared" si="14"/>
        <v>104</v>
      </c>
    </row>
    <row r="154" spans="1:7" x14ac:dyDescent="0.2">
      <c r="A154" s="44" t="s">
        <v>337</v>
      </c>
      <c r="B154" s="44">
        <v>258</v>
      </c>
      <c r="C154" s="44">
        <v>0</v>
      </c>
      <c r="D154" s="44">
        <v>258</v>
      </c>
      <c r="E154" s="44">
        <f t="shared" si="12"/>
        <v>103.2</v>
      </c>
      <c r="F154" s="44">
        <f t="shared" si="13"/>
        <v>0</v>
      </c>
      <c r="G154" s="44">
        <f t="shared" si="14"/>
        <v>103.2</v>
      </c>
    </row>
    <row r="155" spans="1:7" x14ac:dyDescent="0.2">
      <c r="A155" s="44" t="s">
        <v>247</v>
      </c>
      <c r="B155" s="44">
        <v>232</v>
      </c>
      <c r="C155" s="44">
        <v>0</v>
      </c>
      <c r="D155" s="44">
        <v>232</v>
      </c>
      <c r="E155" s="44">
        <f t="shared" si="12"/>
        <v>92.800000000000011</v>
      </c>
      <c r="F155" s="44">
        <f t="shared" si="13"/>
        <v>0</v>
      </c>
      <c r="G155" s="44">
        <f t="shared" si="14"/>
        <v>92.800000000000011</v>
      </c>
    </row>
    <row r="156" spans="1:7" x14ac:dyDescent="0.2">
      <c r="A156" s="44" t="s">
        <v>301</v>
      </c>
      <c r="B156" s="44">
        <v>201</v>
      </c>
      <c r="C156" s="44">
        <v>0</v>
      </c>
      <c r="D156" s="44">
        <v>201</v>
      </c>
      <c r="E156" s="44">
        <f t="shared" si="12"/>
        <v>80.400000000000006</v>
      </c>
      <c r="F156" s="44">
        <f t="shared" si="13"/>
        <v>0</v>
      </c>
      <c r="G156" s="44">
        <f t="shared" si="14"/>
        <v>80.400000000000006</v>
      </c>
    </row>
    <row r="157" spans="1:7" x14ac:dyDescent="0.2">
      <c r="A157" s="44" t="s">
        <v>291</v>
      </c>
      <c r="B157" s="44">
        <v>194</v>
      </c>
      <c r="C157" s="44">
        <v>0</v>
      </c>
      <c r="D157" s="44">
        <v>194</v>
      </c>
      <c r="E157" s="44">
        <f t="shared" si="12"/>
        <v>77.600000000000009</v>
      </c>
      <c r="F157" s="44">
        <f t="shared" si="13"/>
        <v>0</v>
      </c>
      <c r="G157" s="44">
        <f t="shared" si="14"/>
        <v>77.600000000000009</v>
      </c>
    </row>
    <row r="158" spans="1:7" x14ac:dyDescent="0.2">
      <c r="A158" s="44" t="s">
        <v>412</v>
      </c>
      <c r="B158" s="44">
        <v>156</v>
      </c>
      <c r="C158" s="44">
        <v>3</v>
      </c>
      <c r="D158" s="44">
        <v>159</v>
      </c>
      <c r="E158" s="44">
        <f t="shared" si="12"/>
        <v>62.400000000000006</v>
      </c>
      <c r="F158" s="44">
        <f t="shared" si="13"/>
        <v>11.399999999999999</v>
      </c>
      <c r="G158" s="44">
        <f t="shared" si="14"/>
        <v>73.800000000000011</v>
      </c>
    </row>
    <row r="159" spans="1:7" x14ac:dyDescent="0.2">
      <c r="A159" s="44" t="s">
        <v>249</v>
      </c>
      <c r="B159" s="44">
        <v>176</v>
      </c>
      <c r="C159" s="44">
        <v>0</v>
      </c>
      <c r="D159" s="44">
        <v>176</v>
      </c>
      <c r="E159" s="44">
        <f t="shared" si="12"/>
        <v>70.400000000000006</v>
      </c>
      <c r="F159" s="44">
        <f t="shared" si="13"/>
        <v>0</v>
      </c>
      <c r="G159" s="44">
        <f t="shared" si="14"/>
        <v>70.400000000000006</v>
      </c>
    </row>
    <row r="160" spans="1:7" x14ac:dyDescent="0.2">
      <c r="A160" s="44" t="s">
        <v>407</v>
      </c>
      <c r="B160" s="44">
        <v>97</v>
      </c>
      <c r="C160" s="44">
        <v>8</v>
      </c>
      <c r="D160" s="44">
        <v>105</v>
      </c>
      <c r="E160" s="44">
        <f t="shared" si="12"/>
        <v>38.800000000000004</v>
      </c>
      <c r="F160" s="44">
        <f t="shared" si="13"/>
        <v>30.4</v>
      </c>
      <c r="G160" s="44">
        <f t="shared" si="14"/>
        <v>69.2</v>
      </c>
    </row>
    <row r="161" spans="1:7" x14ac:dyDescent="0.2">
      <c r="A161" s="44" t="s">
        <v>366</v>
      </c>
      <c r="B161" s="44">
        <v>27</v>
      </c>
      <c r="C161" s="44">
        <v>15</v>
      </c>
      <c r="D161" s="44">
        <v>42</v>
      </c>
      <c r="E161" s="44">
        <f t="shared" si="12"/>
        <v>10.8</v>
      </c>
      <c r="F161" s="44">
        <f t="shared" si="13"/>
        <v>57</v>
      </c>
      <c r="G161" s="44">
        <f t="shared" si="14"/>
        <v>67.8</v>
      </c>
    </row>
    <row r="162" spans="1:7" x14ac:dyDescent="0.2">
      <c r="A162" s="44" t="s">
        <v>411</v>
      </c>
      <c r="B162" s="44">
        <v>148</v>
      </c>
      <c r="C162" s="44">
        <v>2</v>
      </c>
      <c r="D162" s="44">
        <v>150</v>
      </c>
      <c r="E162" s="44">
        <f t="shared" si="12"/>
        <v>59.2</v>
      </c>
      <c r="F162" s="44">
        <f t="shared" si="13"/>
        <v>7.6</v>
      </c>
      <c r="G162" s="44">
        <f t="shared" si="14"/>
        <v>66.8</v>
      </c>
    </row>
    <row r="163" spans="1:7" x14ac:dyDescent="0.2">
      <c r="A163" s="44" t="s">
        <v>245</v>
      </c>
      <c r="B163" s="44">
        <v>164</v>
      </c>
      <c r="C163" s="44">
        <v>0</v>
      </c>
      <c r="D163" s="44">
        <v>164</v>
      </c>
      <c r="E163" s="44">
        <f t="shared" si="12"/>
        <v>65.600000000000009</v>
      </c>
      <c r="F163" s="44">
        <f t="shared" si="13"/>
        <v>0</v>
      </c>
      <c r="G163" s="44">
        <f t="shared" si="14"/>
        <v>65.600000000000009</v>
      </c>
    </row>
    <row r="164" spans="1:7" x14ac:dyDescent="0.2">
      <c r="A164" s="44" t="s">
        <v>289</v>
      </c>
      <c r="B164" s="44">
        <v>107</v>
      </c>
      <c r="C164" s="44">
        <v>5</v>
      </c>
      <c r="D164" s="44">
        <v>112</v>
      </c>
      <c r="E164" s="44">
        <f t="shared" si="12"/>
        <v>42.800000000000004</v>
      </c>
      <c r="F164" s="44">
        <f t="shared" si="13"/>
        <v>19</v>
      </c>
      <c r="G164" s="44">
        <f t="shared" si="14"/>
        <v>61.800000000000004</v>
      </c>
    </row>
    <row r="165" spans="1:7" x14ac:dyDescent="0.2">
      <c r="A165" s="44" t="s">
        <v>402</v>
      </c>
      <c r="B165" s="44">
        <v>140</v>
      </c>
      <c r="C165" s="44">
        <v>0</v>
      </c>
      <c r="D165" s="44">
        <v>140</v>
      </c>
      <c r="E165" s="44">
        <f t="shared" ref="E165:E179" si="15">B165*0.4</f>
        <v>56</v>
      </c>
      <c r="F165" s="44">
        <f t="shared" ref="F165:F179" si="16">C165*3.8</f>
        <v>0</v>
      </c>
      <c r="G165" s="44">
        <f t="shared" ref="G165:G179" si="17">E165+F165</f>
        <v>56</v>
      </c>
    </row>
    <row r="166" spans="1:7" x14ac:dyDescent="0.2">
      <c r="A166" s="44" t="s">
        <v>191</v>
      </c>
      <c r="B166" s="44">
        <v>122</v>
      </c>
      <c r="C166" s="44">
        <v>0</v>
      </c>
      <c r="D166" s="44">
        <v>122</v>
      </c>
      <c r="E166" s="44">
        <f t="shared" si="15"/>
        <v>48.800000000000004</v>
      </c>
      <c r="F166" s="44">
        <f t="shared" si="16"/>
        <v>0</v>
      </c>
      <c r="G166" s="44">
        <f t="shared" si="17"/>
        <v>48.800000000000004</v>
      </c>
    </row>
    <row r="167" spans="1:7" x14ac:dyDescent="0.2">
      <c r="A167" s="44" t="s">
        <v>408</v>
      </c>
      <c r="B167" s="44">
        <v>111</v>
      </c>
      <c r="C167" s="44">
        <v>0</v>
      </c>
      <c r="D167" s="44">
        <v>111</v>
      </c>
      <c r="E167" s="44">
        <f t="shared" si="15"/>
        <v>44.400000000000006</v>
      </c>
      <c r="F167" s="44">
        <f t="shared" si="16"/>
        <v>0</v>
      </c>
      <c r="G167" s="44">
        <f t="shared" si="17"/>
        <v>44.400000000000006</v>
      </c>
    </row>
    <row r="168" spans="1:7" x14ac:dyDescent="0.2">
      <c r="A168" s="44" t="s">
        <v>415</v>
      </c>
      <c r="B168" s="44">
        <v>87</v>
      </c>
      <c r="C168" s="44">
        <v>2</v>
      </c>
      <c r="D168" s="44">
        <v>89</v>
      </c>
      <c r="E168" s="44">
        <f t="shared" si="15"/>
        <v>34.800000000000004</v>
      </c>
      <c r="F168" s="44">
        <f t="shared" si="16"/>
        <v>7.6</v>
      </c>
      <c r="G168" s="44">
        <f t="shared" si="17"/>
        <v>42.400000000000006</v>
      </c>
    </row>
    <row r="169" spans="1:7" x14ac:dyDescent="0.2">
      <c r="A169" s="44" t="s">
        <v>339</v>
      </c>
      <c r="B169" s="44">
        <v>87</v>
      </c>
      <c r="C169" s="44">
        <v>0</v>
      </c>
      <c r="D169" s="44">
        <v>87</v>
      </c>
      <c r="E169" s="44">
        <f t="shared" si="15"/>
        <v>34.800000000000004</v>
      </c>
      <c r="F169" s="44">
        <f t="shared" si="16"/>
        <v>0</v>
      </c>
      <c r="G169" s="44">
        <f t="shared" si="17"/>
        <v>34.800000000000004</v>
      </c>
    </row>
    <row r="170" spans="1:7" x14ac:dyDescent="0.2">
      <c r="A170" s="44" t="s">
        <v>287</v>
      </c>
      <c r="B170" s="44">
        <v>87</v>
      </c>
      <c r="C170" s="44">
        <v>0</v>
      </c>
      <c r="D170" s="44">
        <v>87</v>
      </c>
      <c r="E170" s="44">
        <f t="shared" si="15"/>
        <v>34.800000000000004</v>
      </c>
      <c r="F170" s="44">
        <f t="shared" si="16"/>
        <v>0</v>
      </c>
      <c r="G170" s="44">
        <f t="shared" si="17"/>
        <v>34.800000000000004</v>
      </c>
    </row>
    <row r="171" spans="1:7" x14ac:dyDescent="0.2">
      <c r="A171" s="44" t="s">
        <v>233</v>
      </c>
      <c r="B171" s="44">
        <v>71</v>
      </c>
      <c r="C171" s="44">
        <v>0</v>
      </c>
      <c r="D171" s="44">
        <v>71</v>
      </c>
      <c r="E171" s="44">
        <f t="shared" si="15"/>
        <v>28.400000000000002</v>
      </c>
      <c r="F171" s="44">
        <f t="shared" si="16"/>
        <v>0</v>
      </c>
      <c r="G171" s="44">
        <f t="shared" si="17"/>
        <v>28.400000000000002</v>
      </c>
    </row>
    <row r="172" spans="1:7" x14ac:dyDescent="0.2">
      <c r="A172" s="44" t="s">
        <v>321</v>
      </c>
      <c r="B172" s="44">
        <v>46</v>
      </c>
      <c r="C172" s="44">
        <v>0</v>
      </c>
      <c r="D172" s="44">
        <v>46</v>
      </c>
      <c r="E172" s="44">
        <f t="shared" si="15"/>
        <v>18.400000000000002</v>
      </c>
      <c r="F172" s="44">
        <f t="shared" si="16"/>
        <v>0</v>
      </c>
      <c r="G172" s="44">
        <f t="shared" si="17"/>
        <v>18.400000000000002</v>
      </c>
    </row>
    <row r="173" spans="1:7" x14ac:dyDescent="0.2">
      <c r="A173" s="44" t="s">
        <v>31</v>
      </c>
      <c r="B173" s="44">
        <v>38</v>
      </c>
      <c r="C173" s="44">
        <v>0</v>
      </c>
      <c r="D173" s="44">
        <v>38</v>
      </c>
      <c r="E173" s="44">
        <f t="shared" si="15"/>
        <v>15.200000000000001</v>
      </c>
      <c r="F173" s="44">
        <f t="shared" si="16"/>
        <v>0</v>
      </c>
      <c r="G173" s="44">
        <f t="shared" si="17"/>
        <v>15.200000000000001</v>
      </c>
    </row>
    <row r="174" spans="1:7" x14ac:dyDescent="0.2">
      <c r="A174" s="44" t="s">
        <v>317</v>
      </c>
      <c r="B174" s="44">
        <v>26</v>
      </c>
      <c r="C174" s="44">
        <v>1</v>
      </c>
      <c r="D174" s="44">
        <v>27</v>
      </c>
      <c r="E174" s="44">
        <f t="shared" si="15"/>
        <v>10.4</v>
      </c>
      <c r="F174" s="44">
        <f t="shared" si="16"/>
        <v>3.8</v>
      </c>
      <c r="G174" s="44">
        <f t="shared" si="17"/>
        <v>14.2</v>
      </c>
    </row>
    <row r="175" spans="1:7" x14ac:dyDescent="0.2">
      <c r="A175" s="44" t="s">
        <v>377</v>
      </c>
      <c r="B175" s="44">
        <v>16</v>
      </c>
      <c r="C175" s="44">
        <v>0</v>
      </c>
      <c r="D175" s="44">
        <v>16</v>
      </c>
      <c r="E175" s="44">
        <f t="shared" si="15"/>
        <v>6.4</v>
      </c>
      <c r="F175" s="44">
        <f t="shared" si="16"/>
        <v>0</v>
      </c>
      <c r="G175" s="44">
        <f t="shared" si="17"/>
        <v>6.4</v>
      </c>
    </row>
    <row r="176" spans="1:7" x14ac:dyDescent="0.2">
      <c r="A176" s="44" t="s">
        <v>319</v>
      </c>
      <c r="B176" s="44">
        <v>15</v>
      </c>
      <c r="C176" s="44">
        <v>0</v>
      </c>
      <c r="D176" s="44">
        <v>15</v>
      </c>
      <c r="E176" s="44">
        <f t="shared" si="15"/>
        <v>6</v>
      </c>
      <c r="F176" s="44">
        <f t="shared" si="16"/>
        <v>0</v>
      </c>
      <c r="G176" s="44">
        <f t="shared" si="17"/>
        <v>6</v>
      </c>
    </row>
    <row r="177" spans="1:7" x14ac:dyDescent="0.2">
      <c r="A177" s="44" t="s">
        <v>404</v>
      </c>
      <c r="B177" s="44">
        <v>6</v>
      </c>
      <c r="C177" s="44">
        <v>0</v>
      </c>
      <c r="D177" s="44">
        <v>6</v>
      </c>
      <c r="E177" s="44">
        <f t="shared" si="15"/>
        <v>2.4000000000000004</v>
      </c>
      <c r="F177" s="44">
        <f t="shared" si="16"/>
        <v>0</v>
      </c>
      <c r="G177" s="44">
        <f t="shared" si="17"/>
        <v>2.4000000000000004</v>
      </c>
    </row>
    <row r="178" spans="1:7" x14ac:dyDescent="0.2">
      <c r="A178" s="44" t="s">
        <v>417</v>
      </c>
      <c r="B178" s="44">
        <v>6</v>
      </c>
      <c r="C178" s="44">
        <v>0</v>
      </c>
      <c r="D178" s="44">
        <v>6</v>
      </c>
      <c r="E178" s="44">
        <f t="shared" si="15"/>
        <v>2.4000000000000004</v>
      </c>
      <c r="F178" s="44">
        <f t="shared" si="16"/>
        <v>0</v>
      </c>
      <c r="G178" s="44">
        <f t="shared" si="17"/>
        <v>2.4000000000000004</v>
      </c>
    </row>
    <row r="179" spans="1:7" x14ac:dyDescent="0.2">
      <c r="A179" s="44" t="s">
        <v>387</v>
      </c>
      <c r="B179" s="44">
        <v>1</v>
      </c>
      <c r="C179" s="44">
        <v>0</v>
      </c>
      <c r="D179" s="44">
        <v>1</v>
      </c>
      <c r="E179" s="44">
        <f t="shared" si="15"/>
        <v>0.4</v>
      </c>
      <c r="F179" s="44">
        <f t="shared" si="16"/>
        <v>0</v>
      </c>
      <c r="G179" s="44">
        <f t="shared" si="17"/>
        <v>0.4</v>
      </c>
    </row>
    <row r="181" spans="1:7" x14ac:dyDescent="0.2">
      <c r="B181" s="47">
        <f>SUM(B5:B180)</f>
        <v>489365</v>
      </c>
      <c r="C181" s="49">
        <f>SUM(C5:C180)</f>
        <v>34032</v>
      </c>
      <c r="D181" s="46">
        <f>SUM(B181:C181)</f>
        <v>523397</v>
      </c>
      <c r="E181" s="48">
        <f>SUM(E5:E180)</f>
        <v>195745.99999999991</v>
      </c>
      <c r="F181" s="50">
        <f>SUM(F5:F180)</f>
        <v>129321.60000000005</v>
      </c>
      <c r="G181" s="45">
        <f>SUM(G5:G180)</f>
        <v>325067.60000000038</v>
      </c>
    </row>
    <row r="183" spans="1:7" x14ac:dyDescent="0.2">
      <c r="A183" s="44" t="s">
        <v>388</v>
      </c>
      <c r="B183" s="44">
        <v>263700</v>
      </c>
      <c r="C183" s="44">
        <v>0</v>
      </c>
      <c r="D183" s="44">
        <v>263700</v>
      </c>
      <c r="E183" s="44">
        <f t="shared" ref="E183:E188" si="18">B183*0.4</f>
        <v>105480</v>
      </c>
      <c r="F183" s="44">
        <f t="shared" ref="F183:F188" si="19">C183*3.8</f>
        <v>0</v>
      </c>
      <c r="G183" s="44">
        <f t="shared" ref="G183:G188" si="20">E183+F183</f>
        <v>105480</v>
      </c>
    </row>
    <row r="184" spans="1:7" x14ac:dyDescent="0.2">
      <c r="A184" s="44" t="s">
        <v>389</v>
      </c>
      <c r="B184" s="44">
        <v>10565</v>
      </c>
      <c r="C184" s="44">
        <v>0</v>
      </c>
      <c r="D184" s="44">
        <v>10565</v>
      </c>
      <c r="E184" s="44">
        <f t="shared" si="18"/>
        <v>4226</v>
      </c>
      <c r="F184" s="44">
        <f t="shared" si="19"/>
        <v>0</v>
      </c>
      <c r="G184" s="44">
        <f t="shared" si="20"/>
        <v>4226</v>
      </c>
    </row>
    <row r="185" spans="1:7" x14ac:dyDescent="0.2">
      <c r="A185" s="44" t="s">
        <v>390</v>
      </c>
      <c r="B185" s="44">
        <v>19182</v>
      </c>
      <c r="C185" s="44">
        <v>1</v>
      </c>
      <c r="D185" s="44">
        <v>19183</v>
      </c>
      <c r="E185" s="44">
        <f t="shared" si="18"/>
        <v>7672.8</v>
      </c>
      <c r="F185" s="44">
        <f t="shared" si="19"/>
        <v>3.8</v>
      </c>
      <c r="G185" s="44">
        <f t="shared" si="20"/>
        <v>7676.6</v>
      </c>
    </row>
    <row r="186" spans="1:7" x14ac:dyDescent="0.2">
      <c r="A186" s="44" t="s">
        <v>391</v>
      </c>
      <c r="B186" s="44">
        <v>6542</v>
      </c>
      <c r="C186" s="44">
        <v>53</v>
      </c>
      <c r="D186" s="44">
        <v>6595</v>
      </c>
      <c r="E186" s="44">
        <f t="shared" si="18"/>
        <v>2616.8000000000002</v>
      </c>
      <c r="F186" s="44">
        <f t="shared" si="19"/>
        <v>201.39999999999998</v>
      </c>
      <c r="G186" s="44">
        <f t="shared" si="20"/>
        <v>2818.2000000000003</v>
      </c>
    </row>
    <row r="187" spans="1:7" x14ac:dyDescent="0.2">
      <c r="A187" s="44" t="s">
        <v>392</v>
      </c>
      <c r="B187" s="44">
        <v>2140</v>
      </c>
      <c r="C187" s="44">
        <v>0</v>
      </c>
      <c r="D187" s="44">
        <v>2140</v>
      </c>
      <c r="E187" s="44">
        <f t="shared" si="18"/>
        <v>856</v>
      </c>
      <c r="F187" s="44">
        <f t="shared" si="19"/>
        <v>0</v>
      </c>
      <c r="G187" s="44">
        <f t="shared" si="20"/>
        <v>856</v>
      </c>
    </row>
    <row r="188" spans="1:7" x14ac:dyDescent="0.2">
      <c r="A188" s="44" t="s">
        <v>393</v>
      </c>
      <c r="B188" s="44">
        <v>2366</v>
      </c>
      <c r="C188" s="44">
        <v>0</v>
      </c>
      <c r="D188" s="44">
        <v>2366</v>
      </c>
      <c r="E188" s="44">
        <f t="shared" si="18"/>
        <v>946.40000000000009</v>
      </c>
      <c r="F188" s="44">
        <f t="shared" si="19"/>
        <v>0</v>
      </c>
      <c r="G188" s="44">
        <f t="shared" si="20"/>
        <v>946.40000000000009</v>
      </c>
    </row>
    <row r="190" spans="1:7" x14ac:dyDescent="0.2">
      <c r="B190" s="47">
        <f>SUM(B183:B189)</f>
        <v>304495</v>
      </c>
      <c r="C190" s="49">
        <f>SUM(C183:C189)</f>
        <v>54</v>
      </c>
      <c r="D190" s="46">
        <f>SUM(D183:D189)</f>
        <v>304549</v>
      </c>
      <c r="E190" s="48">
        <f>SUM(E183:E188)</f>
        <v>121798</v>
      </c>
      <c r="F190" s="50">
        <f>SUM(F183:F188)</f>
        <v>205.2</v>
      </c>
      <c r="G190" s="45">
        <f>SUM(G183:G189)</f>
        <v>122003.2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YSoft SafeQ reports</vt:lpstr>
      <vt:lpstr>Summ</vt:lpstr>
      <vt:lpstr>Top10</vt:lpstr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KulaSaNg TheMusic</cp:lastModifiedBy>
  <dcterms:created xsi:type="dcterms:W3CDTF">2024-02-03T08:32:56Z</dcterms:created>
  <dcterms:modified xsi:type="dcterms:W3CDTF">2024-03-05T10:00:32Z</dcterms:modified>
</cp:coreProperties>
</file>